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1 квартал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27" i="1" l="1"/>
  <c r="V27" i="1"/>
  <c r="U27" i="1"/>
  <c r="T27" i="1"/>
  <c r="S27" i="1"/>
  <c r="R27" i="1"/>
  <c r="Q27" i="1"/>
  <c r="P27" i="1"/>
  <c r="O27" i="1"/>
  <c r="N27" i="1"/>
  <c r="L27" i="1"/>
  <c r="K27" i="1"/>
  <c r="V13" i="1"/>
  <c r="U13" i="1"/>
  <c r="S13" i="1"/>
  <c r="R13" i="1"/>
  <c r="P13" i="1"/>
  <c r="O13" i="1"/>
  <c r="M13" i="1"/>
  <c r="L13" i="1"/>
  <c r="N13" i="1" l="1"/>
  <c r="Q13" i="1"/>
  <c r="T13" i="1"/>
  <c r="K13" i="1"/>
  <c r="C27" i="1" l="1"/>
  <c r="D27" i="1"/>
  <c r="E27" i="1"/>
  <c r="F27" i="1"/>
  <c r="G27" i="1"/>
  <c r="H27" i="1"/>
  <c r="J27" i="1"/>
  <c r="J13" i="1"/>
  <c r="G13" i="1"/>
  <c r="F13" i="1"/>
  <c r="C13" i="1" l="1"/>
  <c r="B13" i="1" l="1"/>
  <c r="B27" i="1"/>
</calcChain>
</file>

<file path=xl/sharedStrings.xml><?xml version="1.0" encoding="utf-8"?>
<sst xmlns="http://schemas.openxmlformats.org/spreadsheetml/2006/main" count="116" uniqueCount="48">
  <si>
    <t>ПЛАН</t>
  </si>
  <si>
    <t>Факт</t>
  </si>
  <si>
    <t>человек</t>
  </si>
  <si>
    <t>%</t>
  </si>
  <si>
    <t>итого</t>
  </si>
  <si>
    <t>Реализация основных общеобразовательных программ дошкольного образования</t>
  </si>
  <si>
    <t>Число человека -дней обучения</t>
  </si>
  <si>
    <t xml:space="preserve">ОБЪЕМ МУНИЦИПАЛЬНОЙ УСЛУГИ </t>
  </si>
  <si>
    <t>3. Укомплектованность педагогическими кадрами, имеющими необходимую квалификацию (Кол-во работников с квал./кол-во работников по штатному расписанию) без учета АУП</t>
  </si>
  <si>
    <t>4. Функционироание учреждений (кол-во д/дней кол-во детей)</t>
  </si>
  <si>
    <t>2. Доля педагогических работников, прошедших аттестацию не менее 1 раза в 5 лет, от общего числа педагогов (кол-во работников прошедших аттестацию/общее кол-во работников) без учета АУП</t>
  </si>
  <si>
    <t>1. Доля педагогических работников с вышей и первой категорией (кол-во с в.к и 1.к/общее кол-во) без учета АУП</t>
  </si>
  <si>
    <t>5. Заболеваемость детей (Пропуски по болезни/кол-во детей)</t>
  </si>
  <si>
    <t>6. Уровень усвоения программы (Кол- вуо детей усвоивших/общее кол-во детей)</t>
  </si>
  <si>
    <t>дни</t>
  </si>
  <si>
    <t>Качественные показания</t>
  </si>
  <si>
    <t>1 квартал</t>
  </si>
  <si>
    <t>МБДОУ дс№1</t>
  </si>
  <si>
    <t>МБДОУ дс№4</t>
  </si>
  <si>
    <t>МБДОУ дс№5</t>
  </si>
  <si>
    <t>МБДОУ дс№7</t>
  </si>
  <si>
    <t>МБДОУ дс№6</t>
  </si>
  <si>
    <t>МБДОУ дс№10</t>
  </si>
  <si>
    <t>МБДОУ дс№12</t>
  </si>
  <si>
    <t xml:space="preserve"> 2017год</t>
  </si>
  <si>
    <t>Присморт и уход (платный)</t>
  </si>
  <si>
    <t>объем</t>
  </si>
  <si>
    <t>Присморт и уход (бесплатный)</t>
  </si>
  <si>
    <t>7.Число детей</t>
  </si>
  <si>
    <t>8.Число человеко-дней пребывания</t>
  </si>
  <si>
    <t>9.Число человеко-часов пребывания</t>
  </si>
  <si>
    <t>чел</t>
  </si>
  <si>
    <t>человеко-дней</t>
  </si>
  <si>
    <t>Человеко -час</t>
  </si>
  <si>
    <t>10. Число детей</t>
  </si>
  <si>
    <t>11. Число дето-дней пребывания</t>
  </si>
  <si>
    <t>12.заболеваемость детей</t>
  </si>
  <si>
    <t>13. Число детей</t>
  </si>
  <si>
    <t>14. Число человеко-дней пребывания</t>
  </si>
  <si>
    <t>15. Число человеко-часов пребывания</t>
  </si>
  <si>
    <t>16.Число детей</t>
  </si>
  <si>
    <t>17.Число дето-дней пребывания</t>
  </si>
  <si>
    <t>18.Заболеваемость детей</t>
  </si>
  <si>
    <t>дето-день</t>
  </si>
  <si>
    <t>человеко  - дней</t>
  </si>
  <si>
    <t>человеко- час</t>
  </si>
  <si>
    <t>дето-дней</t>
  </si>
  <si>
    <t xml:space="preserve">ОБЪЕМ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</si>
</sst>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36">
    <xf numFmtId="0" fontId="0" fillId="0" borderId="0" xfId="0"/>
    <xf numFmtId="0" fontId="1" fillId="2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justify" vertical="top" wrapText="1"/>
    </xf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0" fillId="0" borderId="16" xfId="0" applyBorder="1"/>
    <xf numFmtId="0" fontId="0" fillId="6" borderId="0" xfId="0" applyFill="1" applyBorder="1"/>
    <xf numFmtId="0" fontId="7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15" xfId="0" applyBorder="1"/>
    <xf numFmtId="0" fontId="0" fillId="0" borderId="19" xfId="0" applyBorder="1"/>
    <xf numFmtId="0" fontId="3" fillId="0" borderId="11" xfId="0" applyFont="1" applyBorder="1"/>
    <xf numFmtId="0" fontId="7" fillId="0" borderId="7" xfId="0" applyFont="1" applyBorder="1" applyAlignment="1">
      <alignment horizontal="center"/>
    </xf>
    <xf numFmtId="0" fontId="7" fillId="0" borderId="7" xfId="0" applyNumberFormat="1" applyFont="1" applyBorder="1" applyAlignment="1">
      <alignment horizontal="center"/>
    </xf>
    <xf numFmtId="0" fontId="7" fillId="0" borderId="17" xfId="0" applyNumberFormat="1" applyFont="1" applyBorder="1" applyAlignment="1">
      <alignment horizontal="center"/>
    </xf>
    <xf numFmtId="0" fontId="3" fillId="0" borderId="20" xfId="0" applyFont="1" applyFill="1" applyBorder="1" applyAlignment="1">
      <alignment horizontal="right"/>
    </xf>
    <xf numFmtId="0" fontId="7" fillId="0" borderId="16" xfId="0" applyFont="1" applyBorder="1" applyAlignment="1">
      <alignment horizontal="center"/>
    </xf>
    <xf numFmtId="0" fontId="7" fillId="0" borderId="22" xfId="0" applyNumberFormat="1" applyFont="1" applyBorder="1" applyAlignment="1">
      <alignment horizontal="center"/>
    </xf>
    <xf numFmtId="0" fontId="7" fillId="0" borderId="22" xfId="0" applyNumberFormat="1" applyFont="1" applyFill="1" applyBorder="1" applyAlignment="1">
      <alignment horizontal="center"/>
    </xf>
    <xf numFmtId="4" fontId="7" fillId="0" borderId="23" xfId="0" applyNumberFormat="1" applyFont="1" applyBorder="1" applyAlignment="1">
      <alignment horizontal="center"/>
    </xf>
    <xf numFmtId="0" fontId="3" fillId="0" borderId="25" xfId="0" applyFont="1" applyBorder="1"/>
    <xf numFmtId="0" fontId="7" fillId="0" borderId="19" xfId="0" applyFont="1" applyBorder="1" applyAlignment="1">
      <alignment horizontal="center" vertical="top" wrapText="1"/>
    </xf>
    <xf numFmtId="0" fontId="0" fillId="0" borderId="1" xfId="0" applyBorder="1"/>
    <xf numFmtId="0" fontId="7" fillId="0" borderId="25" xfId="0" applyFont="1" applyBorder="1" applyAlignment="1">
      <alignment vertical="top" wrapText="1"/>
    </xf>
    <xf numFmtId="0" fontId="0" fillId="0" borderId="25" xfId="0" applyBorder="1"/>
    <xf numFmtId="0" fontId="7" fillId="0" borderId="1" xfId="0" applyFont="1" applyBorder="1" applyAlignment="1">
      <alignment vertical="top" wrapText="1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26" xfId="0" applyBorder="1" applyAlignment="1">
      <alignment horizontal="center"/>
    </xf>
    <xf numFmtId="0" fontId="7" fillId="0" borderId="19" xfId="0" applyFont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8" fillId="0" borderId="27" xfId="0" applyFont="1" applyBorder="1" applyAlignment="1">
      <alignment horizontal="center"/>
    </xf>
    <xf numFmtId="0" fontId="8" fillId="0" borderId="25" xfId="0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5" fillId="0" borderId="32" xfId="0" applyFont="1" applyBorder="1" applyAlignment="1">
      <alignment vertical="top" wrapText="1"/>
    </xf>
    <xf numFmtId="0" fontId="5" fillId="0" borderId="33" xfId="0" applyFont="1" applyBorder="1" applyAlignment="1">
      <alignment vertical="top" wrapText="1"/>
    </xf>
    <xf numFmtId="0" fontId="6" fillId="0" borderId="33" xfId="0" applyFont="1" applyBorder="1" applyAlignment="1">
      <alignment vertical="top" wrapText="1"/>
    </xf>
    <xf numFmtId="0" fontId="6" fillId="0" borderId="33" xfId="0" applyFont="1" applyBorder="1" applyAlignment="1">
      <alignment horizontal="justify" vertical="top" wrapText="1"/>
    </xf>
    <xf numFmtId="0" fontId="6" fillId="0" borderId="36" xfId="0" applyFont="1" applyBorder="1" applyAlignment="1">
      <alignment horizontal="justify" vertical="top" wrapText="1"/>
    </xf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9" xfId="0" applyFont="1" applyBorder="1" applyAlignment="1">
      <alignment horizontal="center"/>
    </xf>
    <xf numFmtId="0" fontId="3" fillId="0" borderId="40" xfId="0" applyFont="1" applyBorder="1"/>
    <xf numFmtId="0" fontId="7" fillId="0" borderId="41" xfId="0" applyFont="1" applyBorder="1" applyAlignment="1">
      <alignment horizontal="center"/>
    </xf>
    <xf numFmtId="0" fontId="3" fillId="0" borderId="41" xfId="0" applyFont="1" applyBorder="1"/>
    <xf numFmtId="0" fontId="3" fillId="0" borderId="39" xfId="0" applyFont="1" applyBorder="1"/>
    <xf numFmtId="0" fontId="7" fillId="0" borderId="29" xfId="0" applyFont="1" applyBorder="1" applyAlignment="1">
      <alignment horizontal="center"/>
    </xf>
    <xf numFmtId="0" fontId="7" fillId="0" borderId="39" xfId="0" applyNumberFormat="1" applyFont="1" applyBorder="1" applyAlignment="1">
      <alignment horizontal="center"/>
    </xf>
    <xf numFmtId="0" fontId="3" fillId="0" borderId="44" xfId="0" applyFont="1" applyBorder="1"/>
    <xf numFmtId="0" fontId="3" fillId="0" borderId="30" xfId="0" applyFont="1" applyFill="1" applyBorder="1" applyAlignment="1">
      <alignment horizontal="right"/>
    </xf>
    <xf numFmtId="0" fontId="7" fillId="0" borderId="28" xfId="0" applyFont="1" applyBorder="1" applyAlignment="1">
      <alignment horizontal="center"/>
    </xf>
    <xf numFmtId="4" fontId="7" fillId="0" borderId="24" xfId="0" applyNumberFormat="1" applyFont="1" applyBorder="1" applyAlignment="1">
      <alignment horizontal="center"/>
    </xf>
    <xf numFmtId="4" fontId="7" fillId="0" borderId="39" xfId="0" applyNumberFormat="1" applyFont="1" applyBorder="1" applyAlignment="1">
      <alignment horizontal="center"/>
    </xf>
    <xf numFmtId="4" fontId="7" fillId="0" borderId="46" xfId="0" applyNumberFormat="1" applyFont="1" applyBorder="1" applyAlignment="1">
      <alignment horizontal="center"/>
    </xf>
    <xf numFmtId="4" fontId="7" fillId="0" borderId="22" xfId="0" applyNumberFormat="1" applyFont="1" applyBorder="1" applyAlignment="1">
      <alignment horizontal="center"/>
    </xf>
    <xf numFmtId="0" fontId="7" fillId="0" borderId="47" xfId="0" applyNumberFormat="1" applyFont="1" applyBorder="1" applyAlignment="1">
      <alignment horizontal="center"/>
    </xf>
    <xf numFmtId="4" fontId="7" fillId="0" borderId="48" xfId="0" applyNumberFormat="1" applyFont="1" applyBorder="1" applyAlignment="1">
      <alignment horizontal="center"/>
    </xf>
    <xf numFmtId="0" fontId="3" fillId="0" borderId="11" xfId="0" applyFont="1" applyFill="1" applyBorder="1"/>
    <xf numFmtId="0" fontId="7" fillId="0" borderId="1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7" xfId="0" applyNumberFormat="1" applyFont="1" applyFill="1" applyBorder="1" applyAlignment="1">
      <alignment horizontal="center"/>
    </xf>
    <xf numFmtId="0" fontId="7" fillId="0" borderId="17" xfId="0" applyNumberFormat="1" applyFont="1" applyFill="1" applyBorder="1" applyAlignment="1">
      <alignment horizontal="center"/>
    </xf>
    <xf numFmtId="0" fontId="0" fillId="0" borderId="25" xfId="0" applyFill="1" applyBorder="1"/>
    <xf numFmtId="0" fontId="0" fillId="0" borderId="1" xfId="0" applyFill="1" applyBorder="1"/>
    <xf numFmtId="0" fontId="0" fillId="0" borderId="19" xfId="0" applyFill="1" applyBorder="1"/>
    <xf numFmtId="0" fontId="0" fillId="0" borderId="27" xfId="0" applyFill="1" applyBorder="1"/>
    <xf numFmtId="0" fontId="0" fillId="0" borderId="15" xfId="0" applyFill="1" applyBorder="1"/>
    <xf numFmtId="0" fontId="0" fillId="0" borderId="0" xfId="0" applyFill="1"/>
    <xf numFmtId="0" fontId="0" fillId="0" borderId="14" xfId="0" applyFill="1" applyBorder="1"/>
    <xf numFmtId="0" fontId="0" fillId="0" borderId="26" xfId="0" applyFill="1" applyBorder="1"/>
    <xf numFmtId="0" fontId="3" fillId="0" borderId="44" xfId="0" applyFont="1" applyFill="1" applyBorder="1"/>
    <xf numFmtId="0" fontId="7" fillId="0" borderId="3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9" xfId="0" applyNumberFormat="1" applyFont="1" applyFill="1" applyBorder="1" applyAlignment="1">
      <alignment horizontal="center"/>
    </xf>
    <xf numFmtId="0" fontId="3" fillId="0" borderId="21" xfId="0" applyFont="1" applyFill="1" applyBorder="1"/>
    <xf numFmtId="0" fontId="7" fillId="0" borderId="6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0" xfId="0" applyNumberFormat="1" applyFont="1" applyFill="1" applyBorder="1" applyAlignment="1">
      <alignment horizontal="center"/>
    </xf>
    <xf numFmtId="0" fontId="7" fillId="0" borderId="8" xfId="0" applyNumberFormat="1" applyFont="1" applyFill="1" applyBorder="1" applyAlignment="1">
      <alignment horizontal="center"/>
    </xf>
    <xf numFmtId="0" fontId="0" fillId="0" borderId="29" xfId="0" applyFill="1" applyBorder="1"/>
    <xf numFmtId="0" fontId="0" fillId="0" borderId="13" xfId="0" applyFill="1" applyBorder="1"/>
    <xf numFmtId="0" fontId="0" fillId="0" borderId="28" xfId="0" applyFill="1" applyBorder="1"/>
    <xf numFmtId="0" fontId="0" fillId="0" borderId="6" xfId="0" applyFill="1" applyBorder="1"/>
    <xf numFmtId="0" fontId="0" fillId="0" borderId="26" xfId="0" applyBorder="1" applyAlignment="1">
      <alignment horizontal="center"/>
    </xf>
    <xf numFmtId="0" fontId="0" fillId="0" borderId="25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19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2" fillId="3" borderId="0" xfId="0" applyFont="1" applyFill="1" applyAlignment="1">
      <alignment horizontal="center"/>
    </xf>
    <xf numFmtId="0" fontId="0" fillId="5" borderId="0" xfId="0" applyFill="1" applyAlignment="1">
      <alignment horizontal="center" wrapText="1"/>
    </xf>
    <xf numFmtId="0" fontId="0" fillId="6" borderId="0" xfId="0" applyFill="1" applyBorder="1"/>
    <xf numFmtId="0" fontId="6" fillId="0" borderId="34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7" fillId="0" borderId="42" xfId="0" applyNumberFormat="1" applyFont="1" applyBorder="1" applyAlignment="1"/>
    <xf numFmtId="0" fontId="7" fillId="0" borderId="43" xfId="0" applyNumberFormat="1" applyFont="1" applyBorder="1" applyAlignment="1"/>
    <xf numFmtId="0" fontId="7" fillId="0" borderId="22" xfId="0" applyNumberFormat="1" applyFont="1" applyBorder="1" applyAlignment="1"/>
    <xf numFmtId="0" fontId="7" fillId="0" borderId="8" xfId="0" applyNumberFormat="1" applyFont="1" applyFill="1" applyBorder="1" applyAlignment="1"/>
    <xf numFmtId="0" fontId="7" fillId="0" borderId="9" xfId="0" applyNumberFormat="1" applyFont="1" applyFill="1" applyBorder="1" applyAlignment="1"/>
    <xf numFmtId="0" fontId="7" fillId="0" borderId="45" xfId="0" applyNumberFormat="1" applyFont="1" applyBorder="1" applyAlignment="1"/>
    <xf numFmtId="0" fontId="7" fillId="0" borderId="20" xfId="0" applyNumberFormat="1" applyFont="1" applyBorder="1" applyAlignment="1"/>
    <xf numFmtId="0" fontId="7" fillId="0" borderId="42" xfId="0" applyNumberFormat="1" applyFont="1" applyFill="1" applyBorder="1" applyAlignment="1"/>
    <xf numFmtId="0" fontId="7" fillId="0" borderId="43" xfId="0" applyNumberFormat="1" applyFont="1" applyFill="1" applyBorder="1" applyAlignment="1"/>
    <xf numFmtId="0" fontId="7" fillId="0" borderId="17" xfId="0" applyNumberFormat="1" applyFont="1" applyBorder="1" applyAlignment="1"/>
    <xf numFmtId="0" fontId="7" fillId="0" borderId="18" xfId="0" applyNumberFormat="1" applyFont="1" applyBorder="1" applyAlignment="1"/>
    <xf numFmtId="0" fontId="7" fillId="0" borderId="23" xfId="0" applyNumberFormat="1" applyFont="1" applyBorder="1" applyAlignment="1"/>
    <xf numFmtId="0" fontId="7" fillId="0" borderId="24" xfId="0" applyNumberFormat="1" applyFont="1" applyBorder="1" applyAlignment="1"/>
    <xf numFmtId="0" fontId="7" fillId="0" borderId="7" xfId="0" applyNumberFormat="1" applyFont="1" applyFill="1" applyBorder="1" applyAlignment="1"/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7" fillId="0" borderId="7" xfId="0" applyNumberFormat="1" applyFont="1" applyBorder="1" applyAlignment="1"/>
    <xf numFmtId="0" fontId="0" fillId="0" borderId="19" xfId="1" applyNumberFormat="1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933450</xdr:colOff>
      <xdr:row>3</xdr:row>
      <xdr:rowOff>1223962</xdr:rowOff>
    </xdr:from>
    <xdr:ext cx="914400" cy="264560"/>
    <xdr:sp macro="" textlink="">
      <xdr:nvSpPr>
        <xdr:cNvPr id="3" name="TextBox 2"/>
        <xdr:cNvSpPr txBox="1"/>
      </xdr:nvSpPr>
      <xdr:spPr>
        <a:xfrm>
          <a:off x="5953125" y="20526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topLeftCell="A13" workbookViewId="0">
      <selection activeCell="J15" sqref="J15"/>
    </sheetView>
  </sheetViews>
  <sheetFormatPr defaultRowHeight="15" x14ac:dyDescent="0.25"/>
  <cols>
    <col min="1" max="1" width="13.5703125" customWidth="1"/>
    <col min="2" max="2" width="10.42578125" customWidth="1"/>
    <col min="3" max="3" width="8.28515625" customWidth="1"/>
    <col min="4" max="4" width="8.5703125" customWidth="1"/>
    <col min="5" max="5" width="9.28515625" customWidth="1"/>
    <col min="6" max="6" width="8.140625" customWidth="1"/>
    <col min="7" max="7" width="7.42578125" customWidth="1"/>
    <col min="8" max="8" width="6.85546875" customWidth="1"/>
    <col min="9" max="9" width="8.7109375" hidden="1" customWidth="1"/>
    <col min="10" max="11" width="6.85546875" customWidth="1"/>
    <col min="12" max="12" width="8.140625" customWidth="1"/>
    <col min="13" max="14" width="8.5703125" customWidth="1"/>
    <col min="15" max="15" width="10.28515625" customWidth="1"/>
    <col min="16" max="16" width="8.7109375" customWidth="1"/>
    <col min="17" max="17" width="6.140625" customWidth="1"/>
    <col min="18" max="18" width="6.5703125" customWidth="1"/>
    <col min="19" max="19" width="11.140625" customWidth="1"/>
    <col min="20" max="20" width="5.7109375" customWidth="1"/>
    <col min="21" max="21" width="8" customWidth="1"/>
    <col min="22" max="22" width="7.85546875" customWidth="1"/>
    <col min="23" max="23" width="8.7109375" customWidth="1"/>
  </cols>
  <sheetData>
    <row r="1" spans="1:22" ht="6.75" customHeight="1" x14ac:dyDescent="0.25"/>
    <row r="2" spans="1:22" ht="23.25" customHeight="1" thickBot="1" x14ac:dyDescent="0.35">
      <c r="A2" s="1" t="s">
        <v>0</v>
      </c>
      <c r="C2" s="109" t="s">
        <v>24</v>
      </c>
      <c r="D2" s="109"/>
      <c r="E2" s="109"/>
      <c r="F2" s="109"/>
      <c r="K2" s="103" t="s">
        <v>25</v>
      </c>
      <c r="L2" s="103"/>
      <c r="M2" s="103"/>
      <c r="N2" s="103"/>
      <c r="O2" s="103"/>
      <c r="P2" s="103"/>
      <c r="Q2" s="41"/>
      <c r="R2" s="103" t="s">
        <v>27</v>
      </c>
      <c r="S2" s="103"/>
      <c r="T2" s="103"/>
      <c r="U2" s="103"/>
      <c r="V2" s="103"/>
    </row>
    <row r="3" spans="1:22" ht="35.25" customHeight="1" thickBot="1" x14ac:dyDescent="0.3">
      <c r="B3" s="110" t="s">
        <v>47</v>
      </c>
      <c r="C3" s="110"/>
      <c r="D3" s="17" t="s">
        <v>15</v>
      </c>
      <c r="E3" s="17"/>
      <c r="F3" s="17"/>
      <c r="G3" s="17"/>
      <c r="H3" s="17"/>
      <c r="I3" s="17"/>
      <c r="J3" s="17"/>
      <c r="K3" s="104" t="s">
        <v>26</v>
      </c>
      <c r="L3" s="107"/>
      <c r="M3" s="108"/>
      <c r="N3" s="104" t="s">
        <v>15</v>
      </c>
      <c r="O3" s="105"/>
      <c r="P3" s="106"/>
      <c r="Q3" s="104" t="s">
        <v>26</v>
      </c>
      <c r="R3" s="105"/>
      <c r="S3" s="106"/>
      <c r="T3" s="104" t="s">
        <v>15</v>
      </c>
      <c r="U3" s="105"/>
      <c r="V3" s="106"/>
    </row>
    <row r="4" spans="1:22" ht="61.5" customHeight="1" thickBot="1" x14ac:dyDescent="0.3">
      <c r="A4" s="2" t="s">
        <v>1</v>
      </c>
      <c r="B4" s="3" t="s">
        <v>5</v>
      </c>
      <c r="C4" s="4" t="s">
        <v>6</v>
      </c>
      <c r="D4" s="5" t="s">
        <v>11</v>
      </c>
      <c r="E4" s="5" t="s">
        <v>10</v>
      </c>
      <c r="F4" s="6" t="s">
        <v>8</v>
      </c>
      <c r="G4" s="7" t="s">
        <v>9</v>
      </c>
      <c r="H4" s="130" t="s">
        <v>12</v>
      </c>
      <c r="I4" s="131"/>
      <c r="J4" s="12" t="s">
        <v>13</v>
      </c>
      <c r="K4" s="34" t="s">
        <v>28</v>
      </c>
      <c r="L4" s="34" t="s">
        <v>29</v>
      </c>
      <c r="M4" s="36" t="s">
        <v>30</v>
      </c>
      <c r="N4" s="42" t="s">
        <v>34</v>
      </c>
      <c r="O4" s="42" t="s">
        <v>35</v>
      </c>
      <c r="P4" s="42" t="s">
        <v>36</v>
      </c>
      <c r="Q4" s="43" t="s">
        <v>37</v>
      </c>
      <c r="R4" s="34" t="s">
        <v>38</v>
      </c>
      <c r="S4" s="36" t="s">
        <v>39</v>
      </c>
      <c r="T4" s="42" t="s">
        <v>40</v>
      </c>
      <c r="U4" s="32" t="s">
        <v>41</v>
      </c>
      <c r="V4" s="42" t="s">
        <v>42</v>
      </c>
    </row>
    <row r="5" spans="1:22" ht="24" thickBot="1" x14ac:dyDescent="0.3">
      <c r="A5" s="8"/>
      <c r="B5" s="18" t="s">
        <v>2</v>
      </c>
      <c r="C5" s="10">
        <v>247</v>
      </c>
      <c r="D5" s="10" t="s">
        <v>3</v>
      </c>
      <c r="E5" s="10" t="s">
        <v>3</v>
      </c>
      <c r="F5" s="10" t="s">
        <v>3</v>
      </c>
      <c r="G5" s="10" t="s">
        <v>14</v>
      </c>
      <c r="H5" s="132" t="s">
        <v>14</v>
      </c>
      <c r="I5" s="133"/>
      <c r="J5" s="19" t="s">
        <v>3</v>
      </c>
      <c r="K5" s="45" t="s">
        <v>31</v>
      </c>
      <c r="L5" s="46" t="s">
        <v>32</v>
      </c>
      <c r="M5" s="47" t="s">
        <v>33</v>
      </c>
      <c r="N5" s="44" t="s">
        <v>31</v>
      </c>
      <c r="O5" s="48" t="s">
        <v>43</v>
      </c>
      <c r="P5" s="44" t="s">
        <v>14</v>
      </c>
      <c r="Q5" s="49" t="s">
        <v>31</v>
      </c>
      <c r="R5" s="50" t="s">
        <v>44</v>
      </c>
      <c r="S5" s="45" t="s">
        <v>45</v>
      </c>
      <c r="T5" s="44" t="s">
        <v>31</v>
      </c>
      <c r="U5" s="44" t="s">
        <v>46</v>
      </c>
      <c r="V5" s="44" t="s">
        <v>14</v>
      </c>
    </row>
    <row r="6" spans="1:22" s="87" customFormat="1" ht="15.75" thickBot="1" x14ac:dyDescent="0.3">
      <c r="A6" s="77" t="s">
        <v>17</v>
      </c>
      <c r="B6" s="78">
        <v>52</v>
      </c>
      <c r="C6" s="79">
        <v>12844</v>
      </c>
      <c r="D6" s="79">
        <v>33.299999999999997</v>
      </c>
      <c r="E6" s="79">
        <v>33.299999999999997</v>
      </c>
      <c r="F6" s="79">
        <v>100</v>
      </c>
      <c r="G6" s="80">
        <v>200</v>
      </c>
      <c r="H6" s="129">
        <v>18.5</v>
      </c>
      <c r="I6" s="129"/>
      <c r="J6" s="81">
        <v>100</v>
      </c>
      <c r="K6" s="82">
        <v>50</v>
      </c>
      <c r="L6" s="83">
        <v>12350</v>
      </c>
      <c r="M6" s="135">
        <v>129675</v>
      </c>
      <c r="N6" s="84">
        <v>50</v>
      </c>
      <c r="O6" s="84">
        <v>12350</v>
      </c>
      <c r="P6" s="84">
        <v>18.5</v>
      </c>
      <c r="Q6" s="85">
        <v>2</v>
      </c>
      <c r="R6" s="86">
        <v>494</v>
      </c>
      <c r="S6" s="84">
        <v>5187</v>
      </c>
      <c r="T6" s="84">
        <v>2</v>
      </c>
      <c r="U6" s="84">
        <v>494</v>
      </c>
      <c r="V6" s="84">
        <v>18.5</v>
      </c>
    </row>
    <row r="7" spans="1:22" ht="15.75" thickBot="1" x14ac:dyDescent="0.3">
      <c r="A7" s="22" t="s">
        <v>18</v>
      </c>
      <c r="B7" s="18">
        <v>125</v>
      </c>
      <c r="C7" s="23">
        <v>30875</v>
      </c>
      <c r="D7" s="23">
        <v>80</v>
      </c>
      <c r="E7" s="23">
        <v>0</v>
      </c>
      <c r="F7" s="23">
        <v>100</v>
      </c>
      <c r="G7" s="24">
        <v>200</v>
      </c>
      <c r="H7" s="134">
        <v>14</v>
      </c>
      <c r="I7" s="134"/>
      <c r="J7" s="25">
        <v>100</v>
      </c>
      <c r="K7" s="35">
        <v>122</v>
      </c>
      <c r="L7" s="33">
        <v>30134</v>
      </c>
      <c r="M7" s="21">
        <v>316407</v>
      </c>
      <c r="N7" s="33">
        <v>122</v>
      </c>
      <c r="O7" s="33">
        <v>30134</v>
      </c>
      <c r="P7" s="33">
        <v>14</v>
      </c>
      <c r="Q7" s="35">
        <v>3</v>
      </c>
      <c r="R7" s="20">
        <v>741</v>
      </c>
      <c r="S7" s="21">
        <v>7780.5</v>
      </c>
      <c r="T7" s="33">
        <v>3</v>
      </c>
      <c r="U7" s="33">
        <v>741</v>
      </c>
      <c r="V7" s="33">
        <v>14</v>
      </c>
    </row>
    <row r="8" spans="1:22" s="87" customFormat="1" ht="15.75" thickBot="1" x14ac:dyDescent="0.3">
      <c r="A8" s="77" t="s">
        <v>19</v>
      </c>
      <c r="B8" s="78">
        <v>410</v>
      </c>
      <c r="C8" s="79">
        <v>101270</v>
      </c>
      <c r="D8" s="79">
        <v>80.8</v>
      </c>
      <c r="E8" s="79">
        <v>3.8</v>
      </c>
      <c r="F8" s="79">
        <v>100</v>
      </c>
      <c r="G8" s="80">
        <v>202</v>
      </c>
      <c r="H8" s="129">
        <v>18.5</v>
      </c>
      <c r="I8" s="129"/>
      <c r="J8" s="81">
        <v>100</v>
      </c>
      <c r="K8" s="82">
        <v>402</v>
      </c>
      <c r="L8" s="83">
        <v>99294</v>
      </c>
      <c r="M8" s="84">
        <v>1042587</v>
      </c>
      <c r="N8" s="88">
        <v>402</v>
      </c>
      <c r="O8" s="88">
        <v>99294</v>
      </c>
      <c r="P8" s="88">
        <v>18.5</v>
      </c>
      <c r="Q8" s="89">
        <v>8</v>
      </c>
      <c r="R8" s="86">
        <v>1976</v>
      </c>
      <c r="S8" s="84">
        <v>20748</v>
      </c>
      <c r="T8" s="88">
        <v>8</v>
      </c>
      <c r="U8" s="88">
        <v>1976</v>
      </c>
      <c r="V8" s="88">
        <v>18.5</v>
      </c>
    </row>
    <row r="9" spans="1:22" s="87" customFormat="1" ht="15.75" thickBot="1" x14ac:dyDescent="0.3">
      <c r="A9" s="77" t="s">
        <v>21</v>
      </c>
      <c r="B9" s="78">
        <v>24</v>
      </c>
      <c r="C9" s="79">
        <v>5928</v>
      </c>
      <c r="D9" s="79">
        <v>66.7</v>
      </c>
      <c r="E9" s="79">
        <v>66.7</v>
      </c>
      <c r="F9" s="79">
        <v>100</v>
      </c>
      <c r="G9" s="80">
        <v>196</v>
      </c>
      <c r="H9" s="129">
        <v>13</v>
      </c>
      <c r="I9" s="129"/>
      <c r="J9" s="81">
        <v>100</v>
      </c>
      <c r="K9" s="82">
        <v>24</v>
      </c>
      <c r="L9" s="83">
        <v>5928</v>
      </c>
      <c r="M9" s="84">
        <v>62244</v>
      </c>
      <c r="N9" s="84">
        <v>24</v>
      </c>
      <c r="O9" s="84">
        <v>5928</v>
      </c>
      <c r="P9" s="84">
        <v>13</v>
      </c>
      <c r="Q9" s="85">
        <v>0</v>
      </c>
      <c r="R9" s="86">
        <v>0</v>
      </c>
      <c r="S9" s="84">
        <v>0</v>
      </c>
      <c r="T9" s="84">
        <v>0</v>
      </c>
      <c r="U9" s="84">
        <v>0</v>
      </c>
      <c r="V9" s="84">
        <v>0</v>
      </c>
    </row>
    <row r="10" spans="1:22" s="87" customFormat="1" ht="15.75" thickBot="1" x14ac:dyDescent="0.3">
      <c r="A10" s="77" t="s">
        <v>20</v>
      </c>
      <c r="B10" s="78">
        <v>208</v>
      </c>
      <c r="C10" s="79">
        <v>51376</v>
      </c>
      <c r="D10" s="79">
        <v>85.7</v>
      </c>
      <c r="E10" s="79">
        <v>7.1</v>
      </c>
      <c r="F10" s="79">
        <v>100</v>
      </c>
      <c r="G10" s="80">
        <v>200</v>
      </c>
      <c r="H10" s="129">
        <v>20</v>
      </c>
      <c r="I10" s="129"/>
      <c r="J10" s="81">
        <v>100</v>
      </c>
      <c r="K10" s="82">
        <v>206</v>
      </c>
      <c r="L10" s="83">
        <v>50882</v>
      </c>
      <c r="M10" s="84">
        <v>534261</v>
      </c>
      <c r="N10" s="84">
        <v>206</v>
      </c>
      <c r="O10" s="84">
        <v>50882</v>
      </c>
      <c r="P10" s="84">
        <v>20</v>
      </c>
      <c r="Q10" s="85">
        <v>2</v>
      </c>
      <c r="R10" s="86">
        <v>494</v>
      </c>
      <c r="S10" s="84">
        <v>5187</v>
      </c>
      <c r="T10" s="84">
        <v>2</v>
      </c>
      <c r="U10" s="84">
        <v>494</v>
      </c>
      <c r="V10" s="84">
        <v>20</v>
      </c>
    </row>
    <row r="11" spans="1:22" s="87" customFormat="1" ht="15.75" thickBot="1" x14ac:dyDescent="0.3">
      <c r="A11" s="94" t="s">
        <v>22</v>
      </c>
      <c r="B11" s="95">
        <v>315</v>
      </c>
      <c r="C11" s="96">
        <v>77805</v>
      </c>
      <c r="D11" s="96">
        <v>80</v>
      </c>
      <c r="E11" s="96">
        <v>6.7</v>
      </c>
      <c r="F11" s="96">
        <v>100</v>
      </c>
      <c r="G11" s="97">
        <v>202</v>
      </c>
      <c r="H11" s="119">
        <v>21</v>
      </c>
      <c r="I11" s="120"/>
      <c r="J11" s="98">
        <v>100</v>
      </c>
      <c r="K11" s="99">
        <v>307</v>
      </c>
      <c r="L11" s="83">
        <v>75829</v>
      </c>
      <c r="M11" s="100">
        <v>796204.5</v>
      </c>
      <c r="N11" s="100">
        <v>307</v>
      </c>
      <c r="O11" s="100">
        <v>75829</v>
      </c>
      <c r="P11" s="100">
        <v>21</v>
      </c>
      <c r="Q11" s="101">
        <v>8</v>
      </c>
      <c r="R11" s="102">
        <v>1976</v>
      </c>
      <c r="S11" s="100">
        <v>20748</v>
      </c>
      <c r="T11" s="100">
        <v>8</v>
      </c>
      <c r="U11" s="100">
        <v>1976</v>
      </c>
      <c r="V11" s="100">
        <v>21</v>
      </c>
    </row>
    <row r="12" spans="1:22" ht="15.75" thickBot="1" x14ac:dyDescent="0.3">
      <c r="A12" s="31" t="s">
        <v>23</v>
      </c>
      <c r="B12" s="18">
        <v>168</v>
      </c>
      <c r="C12" s="23">
        <v>41496</v>
      </c>
      <c r="D12" s="23">
        <v>90</v>
      </c>
      <c r="E12" s="23">
        <v>20</v>
      </c>
      <c r="F12" s="23">
        <v>100</v>
      </c>
      <c r="G12" s="24">
        <v>200</v>
      </c>
      <c r="H12" s="125">
        <v>20</v>
      </c>
      <c r="I12" s="126"/>
      <c r="J12" s="25">
        <v>100</v>
      </c>
      <c r="K12" s="35">
        <v>163</v>
      </c>
      <c r="L12" s="33">
        <v>40261</v>
      </c>
      <c r="M12" s="21">
        <v>422740.5</v>
      </c>
      <c r="N12" s="21">
        <v>163</v>
      </c>
      <c r="O12" s="21">
        <v>40261</v>
      </c>
      <c r="P12" s="21">
        <v>20</v>
      </c>
      <c r="Q12" s="38">
        <v>5</v>
      </c>
      <c r="R12" s="20">
        <v>1235</v>
      </c>
      <c r="S12" s="21">
        <v>129675</v>
      </c>
      <c r="T12" s="21">
        <v>5</v>
      </c>
      <c r="U12" s="21">
        <v>1235</v>
      </c>
      <c r="V12" s="21">
        <v>20</v>
      </c>
    </row>
    <row r="13" spans="1:22" ht="15.75" thickBot="1" x14ac:dyDescent="0.3">
      <c r="A13" s="26" t="s">
        <v>4</v>
      </c>
      <c r="B13" s="27">
        <f>SUM(B6:B12)</f>
        <v>1302</v>
      </c>
      <c r="C13" s="28">
        <f>SUM(C6:C12)/7</f>
        <v>45942</v>
      </c>
      <c r="D13" s="29">
        <v>74</v>
      </c>
      <c r="E13" s="29">
        <v>20</v>
      </c>
      <c r="F13" s="28">
        <f>SUM(F6:F12)/7</f>
        <v>100</v>
      </c>
      <c r="G13" s="28">
        <f>SUM(G6:G12)/7</f>
        <v>200</v>
      </c>
      <c r="H13" s="127">
        <v>18</v>
      </c>
      <c r="I13" s="128"/>
      <c r="J13" s="30">
        <f>SUM(J6:J12)/7</f>
        <v>100</v>
      </c>
      <c r="K13" s="40">
        <f>SUM(K6:K12)</f>
        <v>1274</v>
      </c>
      <c r="L13" s="33">
        <f>SUM(L6:L12)/7</f>
        <v>44954</v>
      </c>
      <c r="M13" s="14">
        <f>SUM(M6:M12)/7</f>
        <v>472017</v>
      </c>
      <c r="N13" s="14">
        <f>SUM(N6:N12)</f>
        <v>1274</v>
      </c>
      <c r="O13" s="14">
        <f>SUM(O6:O12)/7</f>
        <v>44954</v>
      </c>
      <c r="P13" s="14">
        <f>SUM(P6:P12)/7</f>
        <v>17.857142857142858</v>
      </c>
      <c r="Q13" s="37">
        <f>SUM(Q6:Q12)</f>
        <v>28</v>
      </c>
      <c r="R13" s="16">
        <f>SUM(R6:R12)/7</f>
        <v>988</v>
      </c>
      <c r="S13" s="14">
        <f>SUM(S6:S12)/7</f>
        <v>27046.5</v>
      </c>
      <c r="T13" s="14">
        <f>SUM(T6:T12)</f>
        <v>28</v>
      </c>
      <c r="U13" s="14">
        <f>SUM(U6:U12)/7</f>
        <v>988</v>
      </c>
      <c r="V13" s="14">
        <f>SUM(V6:V12)/7</f>
        <v>16</v>
      </c>
    </row>
    <row r="16" spans="1:22" ht="19.5" thickBot="1" x14ac:dyDescent="0.35">
      <c r="A16" s="1" t="s">
        <v>16</v>
      </c>
      <c r="C16" s="109" t="s">
        <v>16</v>
      </c>
      <c r="D16" s="109"/>
      <c r="E16" s="109"/>
      <c r="F16" s="109"/>
      <c r="K16" s="103" t="s">
        <v>25</v>
      </c>
      <c r="L16" s="103"/>
      <c r="M16" s="103"/>
      <c r="N16" s="103"/>
      <c r="O16" s="103"/>
      <c r="P16" s="103"/>
      <c r="Q16" s="41"/>
      <c r="R16" s="103" t="s">
        <v>27</v>
      </c>
      <c r="S16" s="103"/>
      <c r="T16" s="103"/>
      <c r="U16" s="103"/>
      <c r="V16" s="103"/>
    </row>
    <row r="17" spans="1:22" ht="15.75" thickBot="1" x14ac:dyDescent="0.3">
      <c r="B17" s="110" t="s">
        <v>7</v>
      </c>
      <c r="C17" s="110"/>
      <c r="D17" s="111" t="s">
        <v>15</v>
      </c>
      <c r="E17" s="111"/>
      <c r="F17" s="111"/>
      <c r="G17" s="111"/>
      <c r="H17" s="111"/>
      <c r="I17" s="111"/>
      <c r="J17" s="111"/>
      <c r="K17" s="104" t="s">
        <v>26</v>
      </c>
      <c r="L17" s="107"/>
      <c r="M17" s="108"/>
      <c r="N17" s="104" t="s">
        <v>15</v>
      </c>
      <c r="O17" s="105"/>
      <c r="P17" s="106"/>
      <c r="Q17" s="104" t="s">
        <v>26</v>
      </c>
      <c r="R17" s="105"/>
      <c r="S17" s="106"/>
      <c r="T17" s="104" t="s">
        <v>15</v>
      </c>
      <c r="U17" s="105"/>
      <c r="V17" s="106"/>
    </row>
    <row r="18" spans="1:22" ht="45" customHeight="1" thickBot="1" x14ac:dyDescent="0.3">
      <c r="A18" s="2" t="s">
        <v>1</v>
      </c>
      <c r="B18" s="3" t="s">
        <v>5</v>
      </c>
      <c r="C18" s="54" t="s">
        <v>6</v>
      </c>
      <c r="D18" s="55" t="s">
        <v>11</v>
      </c>
      <c r="E18" s="55" t="s">
        <v>10</v>
      </c>
      <c r="F18" s="56" t="s">
        <v>8</v>
      </c>
      <c r="G18" s="57" t="s">
        <v>9</v>
      </c>
      <c r="H18" s="112" t="s">
        <v>12</v>
      </c>
      <c r="I18" s="113"/>
      <c r="J18" s="58" t="s">
        <v>13</v>
      </c>
      <c r="K18" s="34" t="s">
        <v>28</v>
      </c>
      <c r="L18" s="34" t="s">
        <v>29</v>
      </c>
      <c r="M18" s="36" t="s">
        <v>30</v>
      </c>
      <c r="N18" s="42" t="s">
        <v>34</v>
      </c>
      <c r="O18" s="42" t="s">
        <v>35</v>
      </c>
      <c r="P18" s="42" t="s">
        <v>36</v>
      </c>
      <c r="Q18" s="43" t="s">
        <v>37</v>
      </c>
      <c r="R18" s="34" t="s">
        <v>38</v>
      </c>
      <c r="S18" s="36" t="s">
        <v>39</v>
      </c>
      <c r="T18" s="42" t="s">
        <v>40</v>
      </c>
      <c r="U18" s="32" t="s">
        <v>41</v>
      </c>
      <c r="V18" s="42" t="s">
        <v>42</v>
      </c>
    </row>
    <row r="19" spans="1:22" ht="24" thickBot="1" x14ac:dyDescent="0.3">
      <c r="A19" s="59"/>
      <c r="B19" s="9" t="s">
        <v>2</v>
      </c>
      <c r="C19" s="10">
        <v>247</v>
      </c>
      <c r="D19" s="10" t="s">
        <v>3</v>
      </c>
      <c r="E19" s="11" t="s">
        <v>3</v>
      </c>
      <c r="F19" s="11" t="s">
        <v>3</v>
      </c>
      <c r="G19" s="11" t="s">
        <v>14</v>
      </c>
      <c r="H19" s="114" t="s">
        <v>14</v>
      </c>
      <c r="I19" s="115"/>
      <c r="J19" s="53" t="s">
        <v>3</v>
      </c>
      <c r="K19" s="45" t="s">
        <v>31</v>
      </c>
      <c r="L19" s="46" t="s">
        <v>32</v>
      </c>
      <c r="M19" s="47" t="s">
        <v>33</v>
      </c>
      <c r="N19" s="44" t="s">
        <v>31</v>
      </c>
      <c r="O19" s="48" t="s">
        <v>43</v>
      </c>
      <c r="P19" s="44" t="s">
        <v>14</v>
      </c>
      <c r="Q19" s="49" t="s">
        <v>31</v>
      </c>
      <c r="R19" s="50" t="s">
        <v>44</v>
      </c>
      <c r="S19" s="45" t="s">
        <v>45</v>
      </c>
      <c r="T19" s="44" t="s">
        <v>31</v>
      </c>
      <c r="U19" s="44" t="s">
        <v>46</v>
      </c>
      <c r="V19" s="44" t="s">
        <v>14</v>
      </c>
    </row>
    <row r="20" spans="1:22" ht="23.25" customHeight="1" thickBot="1" x14ac:dyDescent="0.3">
      <c r="A20" s="64" t="s">
        <v>17</v>
      </c>
      <c r="B20" s="63">
        <v>52</v>
      </c>
      <c r="C20" s="60">
        <v>1810</v>
      </c>
      <c r="D20" s="66">
        <v>11.1</v>
      </c>
      <c r="E20" s="61">
        <v>11.1</v>
      </c>
      <c r="F20" s="61">
        <v>66</v>
      </c>
      <c r="G20" s="67">
        <v>34.799999999999997</v>
      </c>
      <c r="H20" s="116">
        <v>8.8000000000000007</v>
      </c>
      <c r="I20" s="117"/>
      <c r="J20" s="67">
        <v>100</v>
      </c>
      <c r="K20" s="38">
        <v>50</v>
      </c>
      <c r="L20" s="33">
        <v>1736</v>
      </c>
      <c r="M20" s="21">
        <v>18228</v>
      </c>
      <c r="N20" s="21">
        <v>50</v>
      </c>
      <c r="O20" s="21">
        <v>1736</v>
      </c>
      <c r="P20" s="21">
        <v>8.8000000000000007</v>
      </c>
      <c r="Q20" s="38">
        <v>2</v>
      </c>
      <c r="R20" s="20">
        <v>74</v>
      </c>
      <c r="S20" s="21">
        <v>777</v>
      </c>
      <c r="T20" s="21">
        <v>2</v>
      </c>
      <c r="U20" s="21">
        <v>74</v>
      </c>
      <c r="V20" s="21">
        <v>3</v>
      </c>
    </row>
    <row r="21" spans="1:22" ht="15.75" thickBot="1" x14ac:dyDescent="0.3">
      <c r="A21" s="65" t="s">
        <v>18</v>
      </c>
      <c r="B21" s="61">
        <v>122</v>
      </c>
      <c r="C21" s="70">
        <v>4545</v>
      </c>
      <c r="D21" s="61">
        <v>80</v>
      </c>
      <c r="E21" s="61">
        <v>0</v>
      </c>
      <c r="F21" s="52">
        <v>100</v>
      </c>
      <c r="G21" s="67">
        <v>37.25</v>
      </c>
      <c r="H21" s="116">
        <v>4.57</v>
      </c>
      <c r="I21" s="117"/>
      <c r="J21" s="67">
        <v>100</v>
      </c>
      <c r="K21" s="38">
        <v>119</v>
      </c>
      <c r="L21" s="33">
        <v>4420</v>
      </c>
      <c r="M21" s="21">
        <v>46410</v>
      </c>
      <c r="N21" s="33">
        <v>119</v>
      </c>
      <c r="O21" s="33">
        <v>4420</v>
      </c>
      <c r="P21" s="33">
        <v>4.57</v>
      </c>
      <c r="Q21" s="35">
        <v>3</v>
      </c>
      <c r="R21" s="20">
        <v>125</v>
      </c>
      <c r="S21" s="21">
        <v>1312.5</v>
      </c>
      <c r="T21" s="33">
        <v>3</v>
      </c>
      <c r="U21" s="33">
        <v>125</v>
      </c>
      <c r="V21" s="33">
        <v>0</v>
      </c>
    </row>
    <row r="22" spans="1:22" ht="15.75" thickBot="1" x14ac:dyDescent="0.3">
      <c r="A22" s="62" t="s">
        <v>19</v>
      </c>
      <c r="B22" s="61">
        <v>405</v>
      </c>
      <c r="C22" s="61">
        <v>17645</v>
      </c>
      <c r="D22" s="61">
        <v>70.3</v>
      </c>
      <c r="E22" s="61">
        <v>0</v>
      </c>
      <c r="F22" s="61">
        <v>92.6</v>
      </c>
      <c r="G22" s="51">
        <v>43.6</v>
      </c>
      <c r="H22" s="116">
        <v>8.6999999999999993</v>
      </c>
      <c r="I22" s="117"/>
      <c r="J22" s="67">
        <v>100</v>
      </c>
      <c r="K22" s="38">
        <v>397</v>
      </c>
      <c r="L22" s="33">
        <v>17320</v>
      </c>
      <c r="M22" s="21">
        <v>181860</v>
      </c>
      <c r="N22" s="14">
        <v>397</v>
      </c>
      <c r="O22" s="14">
        <v>17320</v>
      </c>
      <c r="P22" s="14">
        <v>8.6999999999999993</v>
      </c>
      <c r="Q22" s="37">
        <v>8</v>
      </c>
      <c r="R22" s="20">
        <v>325</v>
      </c>
      <c r="S22" s="21">
        <v>3413</v>
      </c>
      <c r="T22" s="14">
        <v>8</v>
      </c>
      <c r="U22" s="14">
        <v>325</v>
      </c>
      <c r="V22" s="14">
        <v>5.7</v>
      </c>
    </row>
    <row r="23" spans="1:22" s="87" customFormat="1" ht="15.75" thickBot="1" x14ac:dyDescent="0.3">
      <c r="A23" s="90" t="s">
        <v>21</v>
      </c>
      <c r="B23" s="91">
        <v>26</v>
      </c>
      <c r="C23" s="91">
        <v>1107</v>
      </c>
      <c r="D23" s="91">
        <v>0</v>
      </c>
      <c r="E23" s="92">
        <v>66.7</v>
      </c>
      <c r="F23" s="91">
        <v>100</v>
      </c>
      <c r="G23" s="93">
        <v>42.5</v>
      </c>
      <c r="H23" s="123">
        <v>4.0999999999999996</v>
      </c>
      <c r="I23" s="124"/>
      <c r="J23" s="93">
        <v>100</v>
      </c>
      <c r="K23" s="85">
        <v>26</v>
      </c>
      <c r="L23" s="83">
        <v>1107</v>
      </c>
      <c r="M23" s="84">
        <v>11623.5</v>
      </c>
      <c r="N23" s="84">
        <v>26</v>
      </c>
      <c r="O23" s="84">
        <v>1107</v>
      </c>
      <c r="P23" s="84">
        <v>4.0999999999999996</v>
      </c>
      <c r="Q23" s="85">
        <v>0</v>
      </c>
      <c r="R23" s="86">
        <v>0</v>
      </c>
      <c r="S23" s="84">
        <v>0</v>
      </c>
      <c r="T23" s="84">
        <v>0</v>
      </c>
      <c r="U23" s="84">
        <v>0</v>
      </c>
      <c r="V23" s="84">
        <v>0</v>
      </c>
    </row>
    <row r="24" spans="1:22" ht="15.75" thickBot="1" x14ac:dyDescent="0.3">
      <c r="A24" s="68" t="s">
        <v>20</v>
      </c>
      <c r="B24" s="61">
        <v>207</v>
      </c>
      <c r="C24" s="61">
        <v>7833</v>
      </c>
      <c r="D24" s="52">
        <v>78.5</v>
      </c>
      <c r="E24" s="61">
        <v>0</v>
      </c>
      <c r="F24" s="52">
        <v>100</v>
      </c>
      <c r="G24" s="67">
        <v>37.799999999999997</v>
      </c>
      <c r="H24" s="116">
        <v>11.5</v>
      </c>
      <c r="I24" s="117"/>
      <c r="J24" s="75">
        <v>100</v>
      </c>
      <c r="K24" s="35">
        <v>206</v>
      </c>
      <c r="L24" s="33">
        <v>7795</v>
      </c>
      <c r="M24" s="21">
        <v>81847.5</v>
      </c>
      <c r="N24" s="21">
        <v>206</v>
      </c>
      <c r="O24" s="21">
        <v>7795</v>
      </c>
      <c r="P24" s="21">
        <v>11.5</v>
      </c>
      <c r="Q24" s="38">
        <v>1</v>
      </c>
      <c r="R24" s="20">
        <v>38</v>
      </c>
      <c r="S24" s="21">
        <v>399</v>
      </c>
      <c r="T24" s="21">
        <v>1</v>
      </c>
      <c r="U24" s="21">
        <v>38</v>
      </c>
      <c r="V24" s="21">
        <v>19</v>
      </c>
    </row>
    <row r="25" spans="1:22" ht="15.75" thickBot="1" x14ac:dyDescent="0.3">
      <c r="A25" s="68" t="s">
        <v>22</v>
      </c>
      <c r="B25" s="61">
        <v>309</v>
      </c>
      <c r="C25" s="61">
        <v>13603</v>
      </c>
      <c r="D25" s="61">
        <v>70.599999999999994</v>
      </c>
      <c r="E25" s="61">
        <v>17</v>
      </c>
      <c r="F25" s="61">
        <v>90.4</v>
      </c>
      <c r="G25" s="67">
        <v>44.1</v>
      </c>
      <c r="H25" s="121">
        <v>8.1999999999999993</v>
      </c>
      <c r="I25" s="122"/>
      <c r="J25" s="67">
        <v>100</v>
      </c>
      <c r="K25" s="39">
        <v>301</v>
      </c>
      <c r="L25" s="33">
        <v>13171</v>
      </c>
      <c r="M25" s="13">
        <v>138295.5</v>
      </c>
      <c r="N25" s="13">
        <v>301</v>
      </c>
      <c r="O25" s="13">
        <v>13171</v>
      </c>
      <c r="P25" s="13">
        <v>8.1999999999999993</v>
      </c>
      <c r="Q25" s="39">
        <v>8</v>
      </c>
      <c r="R25" s="15">
        <v>432</v>
      </c>
      <c r="S25" s="13">
        <v>4536</v>
      </c>
      <c r="T25" s="13">
        <v>8</v>
      </c>
      <c r="U25" s="13">
        <v>432</v>
      </c>
      <c r="V25" s="13">
        <v>1.5</v>
      </c>
    </row>
    <row r="26" spans="1:22" ht="23.25" customHeight="1" thickBot="1" x14ac:dyDescent="0.3">
      <c r="A26" s="68" t="s">
        <v>23</v>
      </c>
      <c r="B26" s="61">
        <v>170</v>
      </c>
      <c r="C26" s="61">
        <v>6843</v>
      </c>
      <c r="D26" s="61">
        <v>80</v>
      </c>
      <c r="E26" s="61">
        <v>0</v>
      </c>
      <c r="F26" s="61">
        <v>100</v>
      </c>
      <c r="G26" s="67">
        <v>40.200000000000003</v>
      </c>
      <c r="H26" s="116">
        <v>11.4</v>
      </c>
      <c r="I26" s="117"/>
      <c r="J26" s="67">
        <v>100</v>
      </c>
      <c r="K26" s="38">
        <v>165</v>
      </c>
      <c r="L26" s="33">
        <v>6617</v>
      </c>
      <c r="M26" s="21">
        <v>69478.5</v>
      </c>
      <c r="N26" s="21">
        <v>165</v>
      </c>
      <c r="O26" s="21">
        <v>6617</v>
      </c>
      <c r="P26" s="21">
        <v>11.4</v>
      </c>
      <c r="Q26" s="38">
        <v>5</v>
      </c>
      <c r="R26" s="20">
        <v>226</v>
      </c>
      <c r="S26" s="21">
        <v>2373</v>
      </c>
      <c r="T26" s="21">
        <v>5</v>
      </c>
      <c r="U26" s="21">
        <v>226</v>
      </c>
      <c r="V26" s="21">
        <v>12</v>
      </c>
    </row>
    <row r="27" spans="1:22" ht="15.75" thickBot="1" x14ac:dyDescent="0.3">
      <c r="A27" s="69" t="s">
        <v>4</v>
      </c>
      <c r="B27" s="61">
        <f>SUM(B20:B26)</f>
        <v>1291</v>
      </c>
      <c r="C27" s="72">
        <f>SUM(C20:C26)/7</f>
        <v>7626.5714285714284</v>
      </c>
      <c r="D27" s="73">
        <f>SUM(D20:D26)/7</f>
        <v>55.785714285714285</v>
      </c>
      <c r="E27" s="71">
        <f>SUM(E20:E26)/7</f>
        <v>13.542857142857143</v>
      </c>
      <c r="F27" s="74">
        <f>SUM(F20:F26)/7</f>
        <v>92.714285714285708</v>
      </c>
      <c r="G27" s="74">
        <f>SUM(G20:G26)/7</f>
        <v>40.035714285714285</v>
      </c>
      <c r="H27" s="118">
        <f>SUM(H20:I26)/7</f>
        <v>8.1814285714285724</v>
      </c>
      <c r="I27" s="118"/>
      <c r="J27" s="76">
        <f>SUM(J20:J26)/7</f>
        <v>100</v>
      </c>
      <c r="K27" s="40">
        <f>SUM(K20:K26)</f>
        <v>1264</v>
      </c>
      <c r="L27" s="33">
        <f>SUM(L20:L26)/7</f>
        <v>7452.2857142857147</v>
      </c>
      <c r="M27" s="14">
        <f>SUM(M20:M26)/7</f>
        <v>78249</v>
      </c>
      <c r="N27" s="14">
        <f>SUM(N20:N26)</f>
        <v>1264</v>
      </c>
      <c r="O27" s="14">
        <f>SUM(O20:O26)/7</f>
        <v>7452.2857142857147</v>
      </c>
      <c r="P27" s="14">
        <f>SUM(P20:P26)/7</f>
        <v>8.1814285714285724</v>
      </c>
      <c r="Q27" s="37">
        <f>SUM(Q20:Q26)</f>
        <v>27</v>
      </c>
      <c r="R27" s="16">
        <f>SUM(R20:R26)/7</f>
        <v>174.28571428571428</v>
      </c>
      <c r="S27" s="14">
        <f>SUM(S20:S26)/7</f>
        <v>1830.0714285714287</v>
      </c>
      <c r="T27" s="14">
        <f>SUM(T20:T26)</f>
        <v>27</v>
      </c>
      <c r="U27" s="14">
        <f>SUM(U20:U26)/7</f>
        <v>174.28571428571428</v>
      </c>
      <c r="V27" s="14">
        <f>SUM(V20:V26)/7</f>
        <v>5.8857142857142861</v>
      </c>
    </row>
  </sheetData>
  <mergeCells count="37">
    <mergeCell ref="K16:P16"/>
    <mergeCell ref="R16:V16"/>
    <mergeCell ref="K17:M17"/>
    <mergeCell ref="N17:P17"/>
    <mergeCell ref="Q17:S17"/>
    <mergeCell ref="T17:V17"/>
    <mergeCell ref="H10:I10"/>
    <mergeCell ref="C2:F2"/>
    <mergeCell ref="H4:I4"/>
    <mergeCell ref="B3:C3"/>
    <mergeCell ref="H6:I6"/>
    <mergeCell ref="H9:I9"/>
    <mergeCell ref="H5:I5"/>
    <mergeCell ref="H7:I7"/>
    <mergeCell ref="H8:I8"/>
    <mergeCell ref="H26:I26"/>
    <mergeCell ref="H27:I27"/>
    <mergeCell ref="H11:I11"/>
    <mergeCell ref="H25:I25"/>
    <mergeCell ref="H20:I20"/>
    <mergeCell ref="H21:I21"/>
    <mergeCell ref="H22:I22"/>
    <mergeCell ref="H23:I23"/>
    <mergeCell ref="H24:I24"/>
    <mergeCell ref="H12:I12"/>
    <mergeCell ref="H13:I13"/>
    <mergeCell ref="C16:F16"/>
    <mergeCell ref="B17:C17"/>
    <mergeCell ref="D17:J17"/>
    <mergeCell ref="H18:I18"/>
    <mergeCell ref="H19:I19"/>
    <mergeCell ref="K2:P2"/>
    <mergeCell ref="N3:P3"/>
    <mergeCell ref="R2:V2"/>
    <mergeCell ref="T3:V3"/>
    <mergeCell ref="Q3:S3"/>
    <mergeCell ref="K3:M3"/>
  </mergeCells>
  <pageMargins left="0.70866141732283472" right="0.70866141732283472" top="0.74803149606299213" bottom="0.74803149606299213" header="0.31496062992125984" footer="0.31496062992125984"/>
  <pageSetup paperSize="9" scale="74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квартал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2017-04-06T07:22:25Z</dcterms:modified>
</cp:coreProperties>
</file>