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1 квартал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27" i="1" l="1"/>
  <c r="C27" i="1"/>
  <c r="D27" i="1"/>
  <c r="E27" i="1"/>
  <c r="F27" i="1"/>
  <c r="G27" i="1"/>
  <c r="H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B44" i="1"/>
  <c r="C44" i="1"/>
  <c r="D44" i="1"/>
  <c r="E44" i="1"/>
  <c r="F44" i="1"/>
  <c r="G44" i="1"/>
  <c r="H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V59" i="1" l="1"/>
  <c r="U59" i="1"/>
  <c r="T59" i="1"/>
  <c r="S59" i="1"/>
  <c r="R59" i="1"/>
  <c r="Q59" i="1"/>
  <c r="P59" i="1"/>
  <c r="O59" i="1"/>
  <c r="N59" i="1"/>
  <c r="M59" i="1"/>
  <c r="L59" i="1"/>
  <c r="K59" i="1"/>
  <c r="J59" i="1"/>
  <c r="H59" i="1"/>
  <c r="G59" i="1"/>
  <c r="F59" i="1"/>
  <c r="E59" i="1"/>
  <c r="D59" i="1"/>
  <c r="C59" i="1"/>
  <c r="B59" i="1"/>
  <c r="V13" i="1" l="1"/>
  <c r="U13" i="1"/>
  <c r="S13" i="1"/>
  <c r="R13" i="1"/>
  <c r="P13" i="1"/>
  <c r="O13" i="1"/>
  <c r="M13" i="1"/>
  <c r="L13" i="1"/>
  <c r="N13" i="1" l="1"/>
  <c r="Q13" i="1"/>
  <c r="T13" i="1"/>
  <c r="K13" i="1"/>
  <c r="J13" i="1" l="1"/>
  <c r="G13" i="1"/>
  <c r="F13" i="1"/>
  <c r="C13" i="1" l="1"/>
  <c r="B13" i="1" l="1"/>
</calcChain>
</file>

<file path=xl/sharedStrings.xml><?xml version="1.0" encoding="utf-8"?>
<sst xmlns="http://schemas.openxmlformats.org/spreadsheetml/2006/main" count="232" uniqueCount="52">
  <si>
    <t>ПЛАН</t>
  </si>
  <si>
    <t>Факт</t>
  </si>
  <si>
    <t>человек</t>
  </si>
  <si>
    <t>%</t>
  </si>
  <si>
    <t>итого</t>
  </si>
  <si>
    <t>Реализация основных общеобразовательных программ дошкольного образования</t>
  </si>
  <si>
    <t>Число человека -дней обучения</t>
  </si>
  <si>
    <t xml:space="preserve">ОБЪЕМ МУНИЦИПАЛЬНОЙ УСЛУГИ </t>
  </si>
  <si>
    <t>3. Укомплектованность педагогическими кадрами, имеющими необходимую квалификацию (Кол-во работников с квал./кол-во работников по штатному расписанию) без учета АУП</t>
  </si>
  <si>
    <t>4. Функционироание учреждений (кол-во д/дней кол-во детей)</t>
  </si>
  <si>
    <t>2. Доля педагогических работников, прошедших аттестацию не менее 1 раза в 5 лет, от общего числа педагогов (кол-во работников прошедших аттестацию/общее кол-во работников) без учета АУП</t>
  </si>
  <si>
    <t>1. Доля педагогических работников с вышей и первой категорией (кол-во с в.к и 1.к/общее кол-во) без учета АУП</t>
  </si>
  <si>
    <t>5. Заболеваемость детей (Пропуски по болезни/кол-во детей)</t>
  </si>
  <si>
    <t>6. Уровень усвоения программы (Кол- вуо детей усвоивших/общее кол-во детей)</t>
  </si>
  <si>
    <t>дни</t>
  </si>
  <si>
    <t>Качественные показания</t>
  </si>
  <si>
    <t>1 квартал</t>
  </si>
  <si>
    <t>МБДОУ дс№1</t>
  </si>
  <si>
    <t>МБДОУ дс№4</t>
  </si>
  <si>
    <t>МБДОУ дс№5</t>
  </si>
  <si>
    <t>МБДОУ дс№7</t>
  </si>
  <si>
    <t>МБДОУ дс№6</t>
  </si>
  <si>
    <t>МБДОУ дс№10</t>
  </si>
  <si>
    <t>МБДОУ дс№12</t>
  </si>
  <si>
    <t xml:space="preserve"> 2017год</t>
  </si>
  <si>
    <t>Присморт и уход (платный)</t>
  </si>
  <si>
    <t>объем</t>
  </si>
  <si>
    <t>Присморт и уход (бесплатный)</t>
  </si>
  <si>
    <t>7.Число детей</t>
  </si>
  <si>
    <t>8.Число человеко-дней пребывания</t>
  </si>
  <si>
    <t>9.Число человеко-часов пребывания</t>
  </si>
  <si>
    <t>чел</t>
  </si>
  <si>
    <t>человеко-дней</t>
  </si>
  <si>
    <t>Человеко -час</t>
  </si>
  <si>
    <t>10. Число детей</t>
  </si>
  <si>
    <t>11. Число дето-дней пребывания</t>
  </si>
  <si>
    <t>12.заболеваемость детей</t>
  </si>
  <si>
    <t>13. Число детей</t>
  </si>
  <si>
    <t>14. Число человеко-дней пребывания</t>
  </si>
  <si>
    <t>15. Число человеко-часов пребывания</t>
  </si>
  <si>
    <t>16.Число детей</t>
  </si>
  <si>
    <t>17.Число дето-дней пребывания</t>
  </si>
  <si>
    <t>18.Заболеваемость детей</t>
  </si>
  <si>
    <t>дето-день</t>
  </si>
  <si>
    <t>человеко  - дней</t>
  </si>
  <si>
    <t>человеко- час</t>
  </si>
  <si>
    <t>дето-дней</t>
  </si>
  <si>
    <t xml:space="preserve">ОБЪЕМ </t>
  </si>
  <si>
    <t>полугодие</t>
  </si>
  <si>
    <t>9 месяцев</t>
  </si>
  <si>
    <t>4. Функционироание учреждений (кол-во д-дней / кол-во детей)</t>
  </si>
  <si>
    <t>факт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</si>
</sst>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3" x14ac:knownFonts="1"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8"/>
      <name val="Arial"/>
      <family val="2"/>
      <charset val="204"/>
    </font>
    <font>
      <i/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theme="1"/>
      </left>
      <right style="thin">
        <color indexed="64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theme="1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/>
      <top style="medium">
        <color theme="1"/>
      </top>
      <bottom style="medium">
        <color indexed="64"/>
      </bottom>
      <diagonal/>
    </border>
    <border>
      <left/>
      <right style="thin">
        <color indexed="64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/>
      <right style="thin">
        <color indexed="64"/>
      </right>
      <top style="medium">
        <color theme="1"/>
      </top>
      <bottom style="medium">
        <color theme="1"/>
      </bottom>
      <diagonal/>
    </border>
    <border>
      <left style="thin">
        <color indexed="64"/>
      </left>
      <right/>
      <top style="medium">
        <color indexed="64"/>
      </top>
      <bottom style="medium">
        <color theme="1"/>
      </bottom>
      <diagonal/>
    </border>
    <border>
      <left/>
      <right style="thin">
        <color indexed="64"/>
      </right>
      <top style="medium">
        <color indexed="64"/>
      </top>
      <bottom style="medium">
        <color theme="1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203">
    <xf numFmtId="0" fontId="0" fillId="0" borderId="0" xfId="0"/>
    <xf numFmtId="0" fontId="1" fillId="2" borderId="0" xfId="0" applyFont="1" applyFill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6" fillId="0" borderId="3" xfId="0" applyFont="1" applyBorder="1" applyAlignment="1">
      <alignment vertical="top" wrapText="1"/>
    </xf>
    <xf numFmtId="0" fontId="6" fillId="0" borderId="3" xfId="0" applyFont="1" applyBorder="1" applyAlignment="1">
      <alignment horizontal="justify" vertical="top" wrapText="1"/>
    </xf>
    <xf numFmtId="0" fontId="7" fillId="0" borderId="0" xfId="0" applyFont="1" applyAlignment="1">
      <alignment horizontal="center"/>
    </xf>
    <xf numFmtId="0" fontId="7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6" fillId="0" borderId="12" xfId="0" applyFont="1" applyBorder="1" applyAlignment="1">
      <alignment horizontal="justify" vertical="top" wrapText="1"/>
    </xf>
    <xf numFmtId="0" fontId="0" fillId="0" borderId="13" xfId="0" applyBorder="1"/>
    <xf numFmtId="0" fontId="0" fillId="0" borderId="14" xfId="0" applyBorder="1"/>
    <xf numFmtId="0" fontId="0" fillId="0" borderId="6" xfId="0" applyBorder="1"/>
    <xf numFmtId="0" fontId="0" fillId="0" borderId="16" xfId="0" applyBorder="1"/>
    <xf numFmtId="0" fontId="0" fillId="6" borderId="0" xfId="0" applyFill="1" applyBorder="1"/>
    <xf numFmtId="0" fontId="7" fillId="0" borderId="15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0" fillId="0" borderId="15" xfId="0" applyBorder="1"/>
    <xf numFmtId="0" fontId="0" fillId="0" borderId="19" xfId="0" applyBorder="1"/>
    <xf numFmtId="0" fontId="3" fillId="0" borderId="11" xfId="0" applyFont="1" applyBorder="1"/>
    <xf numFmtId="0" fontId="7" fillId="0" borderId="7" xfId="0" applyFont="1" applyBorder="1" applyAlignment="1">
      <alignment horizontal="center"/>
    </xf>
    <xf numFmtId="0" fontId="7" fillId="0" borderId="7" xfId="0" applyNumberFormat="1" applyFont="1" applyBorder="1" applyAlignment="1">
      <alignment horizontal="center"/>
    </xf>
    <xf numFmtId="0" fontId="7" fillId="0" borderId="17" xfId="0" applyNumberFormat="1" applyFont="1" applyBorder="1" applyAlignment="1">
      <alignment horizontal="center"/>
    </xf>
    <xf numFmtId="0" fontId="3" fillId="0" borderId="20" xfId="0" applyFont="1" applyFill="1" applyBorder="1" applyAlignment="1">
      <alignment horizontal="right"/>
    </xf>
    <xf numFmtId="0" fontId="7" fillId="0" borderId="16" xfId="0" applyFont="1" applyBorder="1" applyAlignment="1">
      <alignment horizontal="center"/>
    </xf>
    <xf numFmtId="0" fontId="7" fillId="0" borderId="22" xfId="0" applyNumberFormat="1" applyFont="1" applyBorder="1" applyAlignment="1">
      <alignment horizontal="center"/>
    </xf>
    <xf numFmtId="0" fontId="7" fillId="0" borderId="22" xfId="0" applyNumberFormat="1" applyFont="1" applyFill="1" applyBorder="1" applyAlignment="1">
      <alignment horizontal="center"/>
    </xf>
    <xf numFmtId="4" fontId="7" fillId="0" borderId="23" xfId="0" applyNumberFormat="1" applyFont="1" applyBorder="1" applyAlignment="1">
      <alignment horizontal="center"/>
    </xf>
    <xf numFmtId="0" fontId="3" fillId="0" borderId="25" xfId="0" applyFont="1" applyBorder="1"/>
    <xf numFmtId="0" fontId="7" fillId="0" borderId="19" xfId="0" applyFont="1" applyBorder="1" applyAlignment="1">
      <alignment horizontal="center" vertical="top" wrapText="1"/>
    </xf>
    <xf numFmtId="0" fontId="0" fillId="0" borderId="1" xfId="0" applyBorder="1"/>
    <xf numFmtId="0" fontId="7" fillId="0" borderId="25" xfId="0" applyFont="1" applyBorder="1" applyAlignment="1">
      <alignment vertical="top" wrapText="1"/>
    </xf>
    <xf numFmtId="0" fontId="0" fillId="0" borderId="25" xfId="0" applyBorder="1"/>
    <xf numFmtId="0" fontId="7" fillId="0" borderId="1" xfId="0" applyFont="1" applyBorder="1" applyAlignment="1">
      <alignment vertical="top" wrapText="1"/>
    </xf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30" xfId="0" applyBorder="1"/>
    <xf numFmtId="0" fontId="0" fillId="0" borderId="26" xfId="0" applyBorder="1" applyAlignment="1">
      <alignment horizontal="center"/>
    </xf>
    <xf numFmtId="0" fontId="7" fillId="0" borderId="19" xfId="0" applyFont="1" applyBorder="1" applyAlignment="1">
      <alignment horizontal="left" vertical="top" wrapText="1"/>
    </xf>
    <xf numFmtId="0" fontId="7" fillId="0" borderId="27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8" fillId="0" borderId="14" xfId="0" applyFont="1" applyBorder="1" applyAlignment="1">
      <alignment horizontal="center" wrapText="1"/>
    </xf>
    <xf numFmtId="0" fontId="8" fillId="0" borderId="19" xfId="0" applyFont="1" applyBorder="1" applyAlignment="1">
      <alignment horizontal="center" wrapText="1"/>
    </xf>
    <xf numFmtId="0" fontId="8" fillId="0" borderId="27" xfId="0" applyFont="1" applyBorder="1" applyAlignment="1">
      <alignment horizontal="center"/>
    </xf>
    <xf numFmtId="0" fontId="8" fillId="0" borderId="25" xfId="0" applyFont="1" applyBorder="1" applyAlignment="1">
      <alignment horizontal="center" wrapText="1"/>
    </xf>
    <xf numFmtId="0" fontId="7" fillId="0" borderId="0" xfId="0" applyNumberFormat="1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5" fillId="0" borderId="32" xfId="0" applyFont="1" applyBorder="1" applyAlignment="1">
      <alignment vertical="top" wrapText="1"/>
    </xf>
    <xf numFmtId="0" fontId="5" fillId="0" borderId="33" xfId="0" applyFont="1" applyBorder="1" applyAlignment="1">
      <alignment vertical="top" wrapText="1"/>
    </xf>
    <xf numFmtId="0" fontId="6" fillId="0" borderId="33" xfId="0" applyFont="1" applyBorder="1" applyAlignment="1">
      <alignment vertical="top" wrapText="1"/>
    </xf>
    <xf numFmtId="0" fontId="6" fillId="0" borderId="33" xfId="0" applyFont="1" applyBorder="1" applyAlignment="1">
      <alignment horizontal="justify" vertical="top" wrapText="1"/>
    </xf>
    <xf numFmtId="0" fontId="6" fillId="0" borderId="36" xfId="0" applyFont="1" applyBorder="1" applyAlignment="1">
      <alignment horizontal="justify" vertical="top" wrapText="1"/>
    </xf>
    <xf numFmtId="0" fontId="7" fillId="0" borderId="37" xfId="0" applyFont="1" applyBorder="1" applyAlignment="1">
      <alignment horizontal="center"/>
    </xf>
    <xf numFmtId="0" fontId="7" fillId="0" borderId="38" xfId="0" applyFont="1" applyBorder="1" applyAlignment="1">
      <alignment horizontal="center"/>
    </xf>
    <xf numFmtId="0" fontId="7" fillId="0" borderId="39" xfId="0" applyFont="1" applyBorder="1" applyAlignment="1">
      <alignment horizontal="center"/>
    </xf>
    <xf numFmtId="0" fontId="3" fillId="0" borderId="40" xfId="0" applyFont="1" applyBorder="1"/>
    <xf numFmtId="0" fontId="7" fillId="0" borderId="41" xfId="0" applyFont="1" applyBorder="1" applyAlignment="1">
      <alignment horizontal="center"/>
    </xf>
    <xf numFmtId="0" fontId="3" fillId="0" borderId="41" xfId="0" applyFont="1" applyBorder="1"/>
    <xf numFmtId="0" fontId="3" fillId="0" borderId="39" xfId="0" applyFont="1" applyBorder="1"/>
    <xf numFmtId="0" fontId="7" fillId="0" borderId="29" xfId="0" applyFont="1" applyBorder="1" applyAlignment="1">
      <alignment horizontal="center"/>
    </xf>
    <xf numFmtId="0" fontId="7" fillId="0" borderId="39" xfId="0" applyNumberFormat="1" applyFont="1" applyBorder="1" applyAlignment="1">
      <alignment horizontal="center"/>
    </xf>
    <xf numFmtId="0" fontId="3" fillId="0" borderId="44" xfId="0" applyFont="1" applyBorder="1"/>
    <xf numFmtId="0" fontId="3" fillId="0" borderId="30" xfId="0" applyFont="1" applyFill="1" applyBorder="1" applyAlignment="1">
      <alignment horizontal="right"/>
    </xf>
    <xf numFmtId="0" fontId="7" fillId="0" borderId="28" xfId="0" applyFont="1" applyBorder="1" applyAlignment="1">
      <alignment horizontal="center"/>
    </xf>
    <xf numFmtId="4" fontId="7" fillId="0" borderId="24" xfId="0" applyNumberFormat="1" applyFont="1" applyBorder="1" applyAlignment="1">
      <alignment horizontal="center"/>
    </xf>
    <xf numFmtId="4" fontId="7" fillId="0" borderId="39" xfId="0" applyNumberFormat="1" applyFont="1" applyBorder="1" applyAlignment="1">
      <alignment horizontal="center"/>
    </xf>
    <xf numFmtId="4" fontId="7" fillId="0" borderId="46" xfId="0" applyNumberFormat="1" applyFont="1" applyBorder="1" applyAlignment="1">
      <alignment horizontal="center"/>
    </xf>
    <xf numFmtId="4" fontId="7" fillId="0" borderId="22" xfId="0" applyNumberFormat="1" applyFont="1" applyBorder="1" applyAlignment="1">
      <alignment horizontal="center"/>
    </xf>
    <xf numFmtId="0" fontId="7" fillId="0" borderId="47" xfId="0" applyNumberFormat="1" applyFont="1" applyBorder="1" applyAlignment="1">
      <alignment horizontal="center"/>
    </xf>
    <xf numFmtId="4" fontId="7" fillId="0" borderId="48" xfId="0" applyNumberFormat="1" applyFont="1" applyBorder="1" applyAlignment="1">
      <alignment horizontal="center"/>
    </xf>
    <xf numFmtId="0" fontId="3" fillId="0" borderId="11" xfId="0" applyFont="1" applyFill="1" applyBorder="1"/>
    <xf numFmtId="0" fontId="7" fillId="0" borderId="15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7" xfId="0" applyNumberFormat="1" applyFont="1" applyFill="1" applyBorder="1" applyAlignment="1">
      <alignment horizontal="center"/>
    </xf>
    <xf numFmtId="0" fontId="7" fillId="0" borderId="17" xfId="0" applyNumberFormat="1" applyFont="1" applyFill="1" applyBorder="1" applyAlignment="1">
      <alignment horizontal="center"/>
    </xf>
    <xf numFmtId="0" fontId="0" fillId="0" borderId="25" xfId="0" applyFill="1" applyBorder="1"/>
    <xf numFmtId="0" fontId="0" fillId="0" borderId="1" xfId="0" applyFill="1" applyBorder="1"/>
    <xf numFmtId="0" fontId="0" fillId="0" borderId="19" xfId="0" applyFill="1" applyBorder="1"/>
    <xf numFmtId="0" fontId="0" fillId="0" borderId="27" xfId="0" applyFill="1" applyBorder="1"/>
    <xf numFmtId="0" fontId="0" fillId="0" borderId="15" xfId="0" applyFill="1" applyBorder="1"/>
    <xf numFmtId="0" fontId="0" fillId="0" borderId="0" xfId="0" applyFill="1"/>
    <xf numFmtId="0" fontId="0" fillId="0" borderId="14" xfId="0" applyFill="1" applyBorder="1"/>
    <xf numFmtId="0" fontId="0" fillId="0" borderId="26" xfId="0" applyFill="1" applyBorder="1"/>
    <xf numFmtId="0" fontId="3" fillId="0" borderId="44" xfId="0" applyFont="1" applyFill="1" applyBorder="1"/>
    <xf numFmtId="0" fontId="7" fillId="0" borderId="39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39" xfId="0" applyNumberFormat="1" applyFont="1" applyFill="1" applyBorder="1" applyAlignment="1">
      <alignment horizontal="center"/>
    </xf>
    <xf numFmtId="0" fontId="3" fillId="0" borderId="21" xfId="0" applyFont="1" applyFill="1" applyBorder="1"/>
    <xf numFmtId="0" fontId="7" fillId="0" borderId="6" xfId="0" applyFont="1" applyFill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10" xfId="0" applyNumberFormat="1" applyFont="1" applyFill="1" applyBorder="1" applyAlignment="1">
      <alignment horizontal="center"/>
    </xf>
    <xf numFmtId="0" fontId="7" fillId="0" borderId="8" xfId="0" applyNumberFormat="1" applyFont="1" applyFill="1" applyBorder="1" applyAlignment="1">
      <alignment horizontal="center"/>
    </xf>
    <xf numFmtId="0" fontId="0" fillId="0" borderId="29" xfId="0" applyFill="1" applyBorder="1"/>
    <xf numFmtId="0" fontId="0" fillId="0" borderId="13" xfId="0" applyFill="1" applyBorder="1"/>
    <xf numFmtId="0" fontId="0" fillId="0" borderId="28" xfId="0" applyFill="1" applyBorder="1"/>
    <xf numFmtId="0" fontId="0" fillId="0" borderId="6" xfId="0" applyFill="1" applyBorder="1"/>
    <xf numFmtId="0" fontId="0" fillId="0" borderId="26" xfId="0" applyBorder="1" applyAlignment="1">
      <alignment horizontal="center"/>
    </xf>
    <xf numFmtId="0" fontId="0" fillId="0" borderId="19" xfId="1" applyNumberFormat="1" applyFont="1" applyFill="1" applyBorder="1"/>
    <xf numFmtId="0" fontId="3" fillId="7" borderId="44" xfId="0" applyFont="1" applyFill="1" applyBorder="1"/>
    <xf numFmtId="0" fontId="0" fillId="7" borderId="0" xfId="0" applyFill="1"/>
    <xf numFmtId="0" fontId="10" fillId="7" borderId="41" xfId="0" applyFont="1" applyFill="1" applyBorder="1" applyAlignment="1">
      <alignment horizontal="center"/>
    </xf>
    <xf numFmtId="0" fontId="10" fillId="7" borderId="38" xfId="0" applyFont="1" applyFill="1" applyBorder="1" applyAlignment="1">
      <alignment horizontal="center"/>
    </xf>
    <xf numFmtId="0" fontId="11" fillId="7" borderId="29" xfId="0" applyFont="1" applyFill="1" applyBorder="1" applyAlignment="1">
      <alignment horizontal="center"/>
    </xf>
    <xf numFmtId="0" fontId="11" fillId="7" borderId="39" xfId="0" applyFont="1" applyFill="1" applyBorder="1" applyAlignment="1">
      <alignment horizontal="center"/>
    </xf>
    <xf numFmtId="0" fontId="11" fillId="7" borderId="39" xfId="0" applyNumberFormat="1" applyFont="1" applyFill="1" applyBorder="1" applyAlignment="1">
      <alignment horizontal="center"/>
    </xf>
    <xf numFmtId="0" fontId="11" fillId="7" borderId="27" xfId="0" applyFont="1" applyFill="1" applyBorder="1"/>
    <xf numFmtId="0" fontId="11" fillId="7" borderId="1" xfId="0" applyFont="1" applyFill="1" applyBorder="1"/>
    <xf numFmtId="0" fontId="11" fillId="7" borderId="19" xfId="0" applyFont="1" applyFill="1" applyBorder="1"/>
    <xf numFmtId="0" fontId="11" fillId="7" borderId="15" xfId="0" applyFont="1" applyFill="1" applyBorder="1"/>
    <xf numFmtId="0" fontId="11" fillId="0" borderId="39" xfId="0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39" xfId="0" applyNumberFormat="1" applyFont="1" applyBorder="1" applyAlignment="1">
      <alignment horizontal="center"/>
    </xf>
    <xf numFmtId="0" fontId="11" fillId="0" borderId="27" xfId="0" applyFont="1" applyBorder="1"/>
    <xf numFmtId="0" fontId="11" fillId="0" borderId="1" xfId="0" applyFont="1" applyBorder="1"/>
    <xf numFmtId="0" fontId="11" fillId="0" borderId="25" xfId="0" applyFont="1" applyBorder="1"/>
    <xf numFmtId="0" fontId="11" fillId="0" borderId="15" xfId="0" applyFont="1" applyBorder="1"/>
    <xf numFmtId="0" fontId="11" fillId="0" borderId="19" xfId="0" applyFont="1" applyBorder="1"/>
    <xf numFmtId="0" fontId="10" fillId="7" borderId="39" xfId="0" applyFont="1" applyFill="1" applyBorder="1" applyAlignment="1">
      <alignment horizontal="center"/>
    </xf>
    <xf numFmtId="0" fontId="11" fillId="7" borderId="0" xfId="0" applyNumberFormat="1" applyFont="1" applyFill="1" applyBorder="1" applyAlignment="1">
      <alignment horizontal="center"/>
    </xf>
    <xf numFmtId="0" fontId="11" fillId="7" borderId="14" xfId="0" applyFont="1" applyFill="1" applyBorder="1"/>
    <xf numFmtId="0" fontId="11" fillId="7" borderId="26" xfId="0" applyFont="1" applyFill="1" applyBorder="1"/>
    <xf numFmtId="0" fontId="11" fillId="7" borderId="0" xfId="0" applyFont="1" applyFill="1" applyBorder="1" applyAlignment="1">
      <alignment horizontal="center"/>
    </xf>
    <xf numFmtId="0" fontId="11" fillId="7" borderId="47" xfId="0" applyNumberFormat="1" applyFont="1" applyFill="1" applyBorder="1" applyAlignment="1">
      <alignment horizontal="center"/>
    </xf>
    <xf numFmtId="0" fontId="11" fillId="7" borderId="25" xfId="0" applyFont="1" applyFill="1" applyBorder="1"/>
    <xf numFmtId="0" fontId="11" fillId="7" borderId="28" xfId="0" applyFont="1" applyFill="1" applyBorder="1"/>
    <xf numFmtId="0" fontId="11" fillId="7" borderId="13" xfId="0" applyFont="1" applyFill="1" applyBorder="1"/>
    <xf numFmtId="0" fontId="11" fillId="7" borderId="6" xfId="0" applyFont="1" applyFill="1" applyBorder="1"/>
    <xf numFmtId="4" fontId="11" fillId="0" borderId="39" xfId="0" applyNumberFormat="1" applyFont="1" applyBorder="1" applyAlignment="1">
      <alignment horizontal="center"/>
    </xf>
    <xf numFmtId="4" fontId="11" fillId="0" borderId="46" xfId="0" applyNumberFormat="1" applyFont="1" applyBorder="1" applyAlignment="1">
      <alignment horizontal="center"/>
    </xf>
    <xf numFmtId="4" fontId="11" fillId="0" borderId="24" xfId="0" applyNumberFormat="1" applyFont="1" applyBorder="1" applyAlignment="1">
      <alignment horizontal="center"/>
    </xf>
    <xf numFmtId="4" fontId="11" fillId="0" borderId="22" xfId="0" applyNumberFormat="1" applyFont="1" applyBorder="1" applyAlignment="1">
      <alignment horizontal="center"/>
    </xf>
    <xf numFmtId="4" fontId="11" fillId="0" borderId="48" xfId="0" applyNumberFormat="1" applyFont="1" applyBorder="1" applyAlignment="1">
      <alignment horizontal="center"/>
    </xf>
    <xf numFmtId="0" fontId="11" fillId="0" borderId="30" xfId="0" applyFont="1" applyBorder="1"/>
    <xf numFmtId="0" fontId="11" fillId="0" borderId="14" xfId="0" applyFont="1" applyBorder="1"/>
    <xf numFmtId="0" fontId="11" fillId="0" borderId="26" xfId="0" applyFont="1" applyBorder="1"/>
    <xf numFmtId="0" fontId="11" fillId="0" borderId="16" xfId="0" applyFont="1" applyBorder="1"/>
    <xf numFmtId="0" fontId="10" fillId="7" borderId="19" xfId="0" applyFont="1" applyFill="1" applyBorder="1"/>
    <xf numFmtId="0" fontId="10" fillId="7" borderId="13" xfId="0" applyFont="1" applyFill="1" applyBorder="1"/>
    <xf numFmtId="0" fontId="0" fillId="0" borderId="26" xfId="0" applyBorder="1" applyAlignment="1">
      <alignment horizontal="center"/>
    </xf>
    <xf numFmtId="2" fontId="11" fillId="0" borderId="14" xfId="0" applyNumberFormat="1" applyFont="1" applyBorder="1"/>
    <xf numFmtId="2" fontId="11" fillId="0" borderId="16" xfId="0" applyNumberFormat="1" applyFont="1" applyBorder="1"/>
    <xf numFmtId="0" fontId="11" fillId="7" borderId="52" xfId="0" applyNumberFormat="1" applyFont="1" applyFill="1" applyBorder="1" applyAlignment="1"/>
    <xf numFmtId="0" fontId="11" fillId="7" borderId="53" xfId="0" applyNumberFormat="1" applyFont="1" applyFill="1" applyBorder="1" applyAlignment="1"/>
    <xf numFmtId="0" fontId="11" fillId="7" borderId="54" xfId="0" applyNumberFormat="1" applyFont="1" applyFill="1" applyBorder="1" applyAlignment="1"/>
    <xf numFmtId="0" fontId="11" fillId="0" borderId="50" xfId="0" applyNumberFormat="1" applyFont="1" applyBorder="1" applyAlignment="1"/>
    <xf numFmtId="0" fontId="11" fillId="0" borderId="51" xfId="0" applyNumberFormat="1" applyFont="1" applyBorder="1" applyAlignment="1"/>
    <xf numFmtId="0" fontId="6" fillId="0" borderId="34" xfId="0" applyFont="1" applyBorder="1" applyAlignment="1">
      <alignment horizontal="center" vertical="top" wrapText="1"/>
    </xf>
    <xf numFmtId="0" fontId="6" fillId="0" borderId="35" xfId="0" applyFont="1" applyBorder="1" applyAlignment="1">
      <alignment horizontal="center" vertical="top" wrapText="1"/>
    </xf>
    <xf numFmtId="0" fontId="3" fillId="0" borderId="55" xfId="0" applyFont="1" applyBorder="1" applyAlignment="1">
      <alignment horizontal="center"/>
    </xf>
    <xf numFmtId="0" fontId="3" fillId="0" borderId="56" xfId="0" applyFont="1" applyBorder="1" applyAlignment="1">
      <alignment horizontal="center"/>
    </xf>
    <xf numFmtId="0" fontId="11" fillId="0" borderId="52" xfId="0" applyNumberFormat="1" applyFont="1" applyBorder="1" applyAlignment="1"/>
    <xf numFmtId="0" fontId="11" fillId="0" borderId="53" xfId="0" applyNumberFormat="1" applyFont="1" applyBorder="1" applyAlignment="1"/>
    <xf numFmtId="0" fontId="2" fillId="3" borderId="0" xfId="0" applyFont="1" applyFill="1" applyAlignment="1">
      <alignment horizontal="center"/>
    </xf>
    <xf numFmtId="0" fontId="0" fillId="0" borderId="26" xfId="0" applyBorder="1" applyAlignment="1">
      <alignment horizontal="center"/>
    </xf>
    <xf numFmtId="0" fontId="0" fillId="5" borderId="26" xfId="0" applyFill="1" applyBorder="1" applyAlignment="1">
      <alignment horizontal="center" wrapText="1"/>
    </xf>
    <xf numFmtId="0" fontId="0" fillId="6" borderId="26" xfId="0" applyFill="1" applyBorder="1"/>
    <xf numFmtId="0" fontId="0" fillId="6" borderId="14" xfId="0" applyFill="1" applyBorder="1"/>
    <xf numFmtId="0" fontId="0" fillId="0" borderId="25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19" xfId="0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13" xfId="0" applyFill="1" applyBorder="1" applyAlignment="1">
      <alignment horizontal="center" wrapText="1"/>
    </xf>
    <xf numFmtId="0" fontId="7" fillId="0" borderId="52" xfId="0" applyNumberFormat="1" applyFont="1" applyBorder="1" applyAlignment="1"/>
    <xf numFmtId="0" fontId="7" fillId="0" borderId="53" xfId="0" applyNumberFormat="1" applyFont="1" applyBorder="1" applyAlignment="1"/>
    <xf numFmtId="0" fontId="7" fillId="0" borderId="50" xfId="0" applyNumberFormat="1" applyFont="1" applyBorder="1" applyAlignment="1"/>
    <xf numFmtId="0" fontId="7" fillId="0" borderId="51" xfId="0" applyNumberFormat="1" applyFont="1" applyBorder="1" applyAlignment="1"/>
    <xf numFmtId="0" fontId="7" fillId="0" borderId="8" xfId="0" applyNumberFormat="1" applyFont="1" applyFill="1" applyBorder="1" applyAlignment="1"/>
    <xf numFmtId="0" fontId="7" fillId="0" borderId="9" xfId="0" applyNumberFormat="1" applyFont="1" applyFill="1" applyBorder="1" applyAlignment="1"/>
    <xf numFmtId="0" fontId="7" fillId="0" borderId="52" xfId="0" applyNumberFormat="1" applyFont="1" applyFill="1" applyBorder="1" applyAlignment="1"/>
    <xf numFmtId="0" fontId="7" fillId="0" borderId="53" xfId="0" applyNumberFormat="1" applyFont="1" applyFill="1" applyBorder="1" applyAlignment="1"/>
    <xf numFmtId="0" fontId="7" fillId="0" borderId="17" xfId="0" applyNumberFormat="1" applyFont="1" applyBorder="1" applyAlignment="1"/>
    <xf numFmtId="0" fontId="7" fillId="0" borderId="18" xfId="0" applyNumberFormat="1" applyFont="1" applyBorder="1" applyAlignment="1"/>
    <xf numFmtId="0" fontId="7" fillId="0" borderId="23" xfId="0" applyNumberFormat="1" applyFont="1" applyBorder="1" applyAlignment="1"/>
    <xf numFmtId="0" fontId="7" fillId="0" borderId="24" xfId="0" applyNumberFormat="1" applyFont="1" applyBorder="1" applyAlignment="1"/>
    <xf numFmtId="0" fontId="7" fillId="0" borderId="7" xfId="0" applyNumberFormat="1" applyFont="1" applyFill="1" applyBorder="1" applyAlignment="1"/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0" fillId="5" borderId="0" xfId="0" applyFill="1" applyAlignment="1">
      <alignment horizontal="center" wrapText="1"/>
    </xf>
    <xf numFmtId="0" fontId="3" fillId="0" borderId="1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7" fillId="0" borderId="7" xfId="0" applyNumberFormat="1" applyFont="1" applyBorder="1" applyAlignment="1"/>
    <xf numFmtId="0" fontId="0" fillId="6" borderId="0" xfId="0" applyFill="1" applyBorder="1"/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11" fillId="7" borderId="42" xfId="0" applyNumberFormat="1" applyFont="1" applyFill="1" applyBorder="1" applyAlignment="1"/>
    <xf numFmtId="0" fontId="11" fillId="7" borderId="43" xfId="0" applyNumberFormat="1" applyFont="1" applyFill="1" applyBorder="1" applyAlignment="1"/>
    <xf numFmtId="0" fontId="11" fillId="0" borderId="42" xfId="0" applyNumberFormat="1" applyFont="1" applyBorder="1" applyAlignment="1"/>
    <xf numFmtId="0" fontId="11" fillId="0" borderId="43" xfId="0" applyNumberFormat="1" applyFont="1" applyBorder="1" applyAlignment="1"/>
    <xf numFmtId="0" fontId="11" fillId="7" borderId="49" xfId="0" applyNumberFormat="1" applyFont="1" applyFill="1" applyBorder="1" applyAlignment="1"/>
    <xf numFmtId="0" fontId="11" fillId="7" borderId="45" xfId="0" applyNumberFormat="1" applyFont="1" applyFill="1" applyBorder="1" applyAlignment="1"/>
    <xf numFmtId="0" fontId="11" fillId="7" borderId="20" xfId="0" applyNumberFormat="1" applyFont="1" applyFill="1" applyBorder="1" applyAlignment="1"/>
    <xf numFmtId="2" fontId="11" fillId="0" borderId="22" xfId="0" applyNumberFormat="1" applyFont="1" applyBorder="1" applyAlignment="1"/>
    <xf numFmtId="0" fontId="0" fillId="0" borderId="0" xfId="0" applyAlignment="1"/>
    <xf numFmtId="0" fontId="0" fillId="0" borderId="26" xfId="0" applyBorder="1" applyAlignment="1"/>
    <xf numFmtId="0" fontId="12" fillId="8" borderId="0" xfId="0" applyFont="1" applyFill="1" applyAlignment="1"/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933450</xdr:colOff>
      <xdr:row>3</xdr:row>
      <xdr:rowOff>1223962</xdr:rowOff>
    </xdr:from>
    <xdr:ext cx="914400" cy="264560"/>
    <xdr:sp macro="" textlink="">
      <xdr:nvSpPr>
        <xdr:cNvPr id="3" name="TextBox 2"/>
        <xdr:cNvSpPr txBox="1"/>
      </xdr:nvSpPr>
      <xdr:spPr>
        <a:xfrm>
          <a:off x="5953125" y="20526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59"/>
  <sheetViews>
    <sheetView tabSelected="1" workbookViewId="0">
      <selection activeCell="L46" sqref="L46"/>
    </sheetView>
  </sheetViews>
  <sheetFormatPr defaultRowHeight="15" x14ac:dyDescent="0.25"/>
  <cols>
    <col min="1" max="1" width="13.5703125" customWidth="1"/>
    <col min="2" max="2" width="10.42578125" customWidth="1"/>
    <col min="3" max="4" width="9.85546875" customWidth="1"/>
    <col min="5" max="5" width="9.28515625" customWidth="1"/>
    <col min="6" max="6" width="9.140625" customWidth="1"/>
    <col min="7" max="7" width="9.85546875" customWidth="1"/>
    <col min="8" max="8" width="8.7109375" customWidth="1"/>
    <col min="9" max="9" width="8.7109375" hidden="1" customWidth="1"/>
    <col min="10" max="10" width="7.85546875" customWidth="1"/>
    <col min="11" max="11" width="6.85546875" customWidth="1"/>
    <col min="12" max="12" width="8.140625" customWidth="1"/>
    <col min="13" max="13" width="9.85546875" customWidth="1"/>
    <col min="14" max="14" width="8.5703125" customWidth="1"/>
    <col min="15" max="15" width="10.28515625" customWidth="1"/>
    <col min="16" max="16" width="8.7109375" customWidth="1"/>
    <col min="17" max="17" width="6.140625" customWidth="1"/>
    <col min="18" max="18" width="6.5703125" customWidth="1"/>
    <col min="19" max="19" width="11.140625" customWidth="1"/>
    <col min="20" max="20" width="5.7109375" customWidth="1"/>
    <col min="21" max="21" width="8" customWidth="1"/>
    <col min="22" max="22" width="7.85546875" customWidth="1"/>
    <col min="23" max="23" width="8.7109375" customWidth="1"/>
  </cols>
  <sheetData>
    <row r="1" spans="1:22" ht="6.75" customHeight="1" x14ac:dyDescent="0.25"/>
    <row r="2" spans="1:22" ht="23.25" customHeight="1" thickBot="1" x14ac:dyDescent="0.35">
      <c r="A2" s="1" t="s">
        <v>0</v>
      </c>
      <c r="C2" s="160" t="s">
        <v>24</v>
      </c>
      <c r="D2" s="160"/>
      <c r="E2" s="160"/>
      <c r="F2" s="160"/>
      <c r="K2" s="161" t="s">
        <v>25</v>
      </c>
      <c r="L2" s="161"/>
      <c r="M2" s="161"/>
      <c r="N2" s="161"/>
      <c r="O2" s="161"/>
      <c r="P2" s="161"/>
      <c r="Q2" s="41"/>
      <c r="R2" s="161" t="s">
        <v>27</v>
      </c>
      <c r="S2" s="161"/>
      <c r="T2" s="161"/>
      <c r="U2" s="161"/>
      <c r="V2" s="161"/>
    </row>
    <row r="3" spans="1:22" ht="35.25" customHeight="1" thickBot="1" x14ac:dyDescent="0.3">
      <c r="B3" s="185" t="s">
        <v>47</v>
      </c>
      <c r="C3" s="185"/>
      <c r="D3" s="17" t="s">
        <v>15</v>
      </c>
      <c r="E3" s="17"/>
      <c r="F3" s="17"/>
      <c r="G3" s="17"/>
      <c r="H3" s="17"/>
      <c r="I3" s="17"/>
      <c r="J3" s="17"/>
      <c r="K3" s="165" t="s">
        <v>26</v>
      </c>
      <c r="L3" s="168"/>
      <c r="M3" s="169"/>
      <c r="N3" s="165" t="s">
        <v>15</v>
      </c>
      <c r="O3" s="166"/>
      <c r="P3" s="167"/>
      <c r="Q3" s="165" t="s">
        <v>26</v>
      </c>
      <c r="R3" s="166"/>
      <c r="S3" s="167"/>
      <c r="T3" s="165" t="s">
        <v>15</v>
      </c>
      <c r="U3" s="166"/>
      <c r="V3" s="167"/>
    </row>
    <row r="4" spans="1:22" ht="81.75" customHeight="1" thickBot="1" x14ac:dyDescent="0.3">
      <c r="A4" s="2" t="s">
        <v>1</v>
      </c>
      <c r="B4" s="3" t="s">
        <v>5</v>
      </c>
      <c r="C4" s="4" t="s">
        <v>6</v>
      </c>
      <c r="D4" s="5" t="s">
        <v>11</v>
      </c>
      <c r="E4" s="5" t="s">
        <v>10</v>
      </c>
      <c r="F4" s="6" t="s">
        <v>8</v>
      </c>
      <c r="G4" s="7" t="s">
        <v>9</v>
      </c>
      <c r="H4" s="183" t="s">
        <v>12</v>
      </c>
      <c r="I4" s="184"/>
      <c r="J4" s="12" t="s">
        <v>13</v>
      </c>
      <c r="K4" s="34" t="s">
        <v>28</v>
      </c>
      <c r="L4" s="34" t="s">
        <v>29</v>
      </c>
      <c r="M4" s="36" t="s">
        <v>30</v>
      </c>
      <c r="N4" s="42" t="s">
        <v>34</v>
      </c>
      <c r="O4" s="42" t="s">
        <v>35</v>
      </c>
      <c r="P4" s="42" t="s">
        <v>36</v>
      </c>
      <c r="Q4" s="43" t="s">
        <v>37</v>
      </c>
      <c r="R4" s="34" t="s">
        <v>38</v>
      </c>
      <c r="S4" s="36" t="s">
        <v>39</v>
      </c>
      <c r="T4" s="42" t="s">
        <v>40</v>
      </c>
      <c r="U4" s="32" t="s">
        <v>41</v>
      </c>
      <c r="V4" s="42" t="s">
        <v>42</v>
      </c>
    </row>
    <row r="5" spans="1:22" ht="24" thickBot="1" x14ac:dyDescent="0.3">
      <c r="A5" s="8"/>
      <c r="B5" s="18" t="s">
        <v>2</v>
      </c>
      <c r="C5" s="10">
        <v>247</v>
      </c>
      <c r="D5" s="10" t="s">
        <v>3</v>
      </c>
      <c r="E5" s="10" t="s">
        <v>3</v>
      </c>
      <c r="F5" s="10" t="s">
        <v>3</v>
      </c>
      <c r="G5" s="10" t="s">
        <v>14</v>
      </c>
      <c r="H5" s="186" t="s">
        <v>14</v>
      </c>
      <c r="I5" s="187"/>
      <c r="J5" s="19" t="s">
        <v>3</v>
      </c>
      <c r="K5" s="45" t="s">
        <v>31</v>
      </c>
      <c r="L5" s="46" t="s">
        <v>32</v>
      </c>
      <c r="M5" s="47" t="s">
        <v>33</v>
      </c>
      <c r="N5" s="44" t="s">
        <v>31</v>
      </c>
      <c r="O5" s="48" t="s">
        <v>43</v>
      </c>
      <c r="P5" s="44" t="s">
        <v>14</v>
      </c>
      <c r="Q5" s="49" t="s">
        <v>31</v>
      </c>
      <c r="R5" s="50" t="s">
        <v>44</v>
      </c>
      <c r="S5" s="45" t="s">
        <v>45</v>
      </c>
      <c r="T5" s="44" t="s">
        <v>31</v>
      </c>
      <c r="U5" s="44" t="s">
        <v>46</v>
      </c>
      <c r="V5" s="44" t="s">
        <v>14</v>
      </c>
    </row>
    <row r="6" spans="1:22" s="87" customFormat="1" ht="15.75" thickBot="1" x14ac:dyDescent="0.3">
      <c r="A6" s="77" t="s">
        <v>17</v>
      </c>
      <c r="B6" s="78">
        <v>52</v>
      </c>
      <c r="C6" s="79">
        <v>12844</v>
      </c>
      <c r="D6" s="79">
        <v>33.299999999999997</v>
      </c>
      <c r="E6" s="79">
        <v>33.299999999999997</v>
      </c>
      <c r="F6" s="79">
        <v>100</v>
      </c>
      <c r="G6" s="80">
        <v>200</v>
      </c>
      <c r="H6" s="182">
        <v>18.5</v>
      </c>
      <c r="I6" s="182"/>
      <c r="J6" s="81">
        <v>100</v>
      </c>
      <c r="K6" s="82">
        <v>50</v>
      </c>
      <c r="L6" s="83">
        <v>12350</v>
      </c>
      <c r="M6" s="104">
        <v>129675</v>
      </c>
      <c r="N6" s="84">
        <v>50</v>
      </c>
      <c r="O6" s="84">
        <v>12350</v>
      </c>
      <c r="P6" s="84">
        <v>18.5</v>
      </c>
      <c r="Q6" s="85">
        <v>2</v>
      </c>
      <c r="R6" s="86">
        <v>494</v>
      </c>
      <c r="S6" s="84">
        <v>5187</v>
      </c>
      <c r="T6" s="84">
        <v>2</v>
      </c>
      <c r="U6" s="84">
        <v>494</v>
      </c>
      <c r="V6" s="84">
        <v>18.5</v>
      </c>
    </row>
    <row r="7" spans="1:22" ht="15.75" thickBot="1" x14ac:dyDescent="0.3">
      <c r="A7" s="22" t="s">
        <v>18</v>
      </c>
      <c r="B7" s="18">
        <v>125</v>
      </c>
      <c r="C7" s="23">
        <v>30875</v>
      </c>
      <c r="D7" s="23">
        <v>80</v>
      </c>
      <c r="E7" s="23">
        <v>0</v>
      </c>
      <c r="F7" s="23">
        <v>100</v>
      </c>
      <c r="G7" s="24">
        <v>200</v>
      </c>
      <c r="H7" s="188">
        <v>14</v>
      </c>
      <c r="I7" s="188"/>
      <c r="J7" s="25">
        <v>100</v>
      </c>
      <c r="K7" s="35">
        <v>122</v>
      </c>
      <c r="L7" s="33">
        <v>30134</v>
      </c>
      <c r="M7" s="21">
        <v>316407</v>
      </c>
      <c r="N7" s="33">
        <v>122</v>
      </c>
      <c r="O7" s="33">
        <v>30134</v>
      </c>
      <c r="P7" s="33">
        <v>14</v>
      </c>
      <c r="Q7" s="35">
        <v>3</v>
      </c>
      <c r="R7" s="20">
        <v>741</v>
      </c>
      <c r="S7" s="21">
        <v>7780.5</v>
      </c>
      <c r="T7" s="33">
        <v>3</v>
      </c>
      <c r="U7" s="33">
        <v>741</v>
      </c>
      <c r="V7" s="33">
        <v>14</v>
      </c>
    </row>
    <row r="8" spans="1:22" s="87" customFormat="1" ht="15.75" thickBot="1" x14ac:dyDescent="0.3">
      <c r="A8" s="77" t="s">
        <v>19</v>
      </c>
      <c r="B8" s="78">
        <v>410</v>
      </c>
      <c r="C8" s="79">
        <v>101270</v>
      </c>
      <c r="D8" s="79">
        <v>80.8</v>
      </c>
      <c r="E8" s="79">
        <v>3.8</v>
      </c>
      <c r="F8" s="79">
        <v>100</v>
      </c>
      <c r="G8" s="80">
        <v>202</v>
      </c>
      <c r="H8" s="182">
        <v>18.5</v>
      </c>
      <c r="I8" s="182"/>
      <c r="J8" s="81">
        <v>100</v>
      </c>
      <c r="K8" s="82">
        <v>402</v>
      </c>
      <c r="L8" s="83">
        <v>99294</v>
      </c>
      <c r="M8" s="84">
        <v>1042587</v>
      </c>
      <c r="N8" s="88">
        <v>402</v>
      </c>
      <c r="O8" s="88">
        <v>99294</v>
      </c>
      <c r="P8" s="88">
        <v>18.5</v>
      </c>
      <c r="Q8" s="89">
        <v>8</v>
      </c>
      <c r="R8" s="86">
        <v>1976</v>
      </c>
      <c r="S8" s="84">
        <v>20748</v>
      </c>
      <c r="T8" s="88">
        <v>8</v>
      </c>
      <c r="U8" s="88">
        <v>1976</v>
      </c>
      <c r="V8" s="88">
        <v>18.5</v>
      </c>
    </row>
    <row r="9" spans="1:22" s="87" customFormat="1" ht="15.75" thickBot="1" x14ac:dyDescent="0.3">
      <c r="A9" s="77" t="s">
        <v>21</v>
      </c>
      <c r="B9" s="78">
        <v>24</v>
      </c>
      <c r="C9" s="79">
        <v>5928</v>
      </c>
      <c r="D9" s="79">
        <v>66.7</v>
      </c>
      <c r="E9" s="79">
        <v>66.7</v>
      </c>
      <c r="F9" s="79">
        <v>100</v>
      </c>
      <c r="G9" s="80">
        <v>196</v>
      </c>
      <c r="H9" s="182">
        <v>13</v>
      </c>
      <c r="I9" s="182"/>
      <c r="J9" s="81">
        <v>100</v>
      </c>
      <c r="K9" s="82">
        <v>24</v>
      </c>
      <c r="L9" s="83">
        <v>5928</v>
      </c>
      <c r="M9" s="84">
        <v>62244</v>
      </c>
      <c r="N9" s="84">
        <v>24</v>
      </c>
      <c r="O9" s="84">
        <v>5928</v>
      </c>
      <c r="P9" s="84">
        <v>13</v>
      </c>
      <c r="Q9" s="85">
        <v>0</v>
      </c>
      <c r="R9" s="86">
        <v>0</v>
      </c>
      <c r="S9" s="84">
        <v>0</v>
      </c>
      <c r="T9" s="84">
        <v>0</v>
      </c>
      <c r="U9" s="84">
        <v>0</v>
      </c>
      <c r="V9" s="84">
        <v>0</v>
      </c>
    </row>
    <row r="10" spans="1:22" s="87" customFormat="1" ht="15.75" thickBot="1" x14ac:dyDescent="0.3">
      <c r="A10" s="77" t="s">
        <v>20</v>
      </c>
      <c r="B10" s="78">
        <v>208</v>
      </c>
      <c r="C10" s="79">
        <v>51376</v>
      </c>
      <c r="D10" s="79">
        <v>85.7</v>
      </c>
      <c r="E10" s="79">
        <v>7.1</v>
      </c>
      <c r="F10" s="79">
        <v>100</v>
      </c>
      <c r="G10" s="80">
        <v>200</v>
      </c>
      <c r="H10" s="182">
        <v>20</v>
      </c>
      <c r="I10" s="182"/>
      <c r="J10" s="81">
        <v>100</v>
      </c>
      <c r="K10" s="82">
        <v>206</v>
      </c>
      <c r="L10" s="83">
        <v>50882</v>
      </c>
      <c r="M10" s="84">
        <v>534261</v>
      </c>
      <c r="N10" s="84">
        <v>206</v>
      </c>
      <c r="O10" s="84">
        <v>50882</v>
      </c>
      <c r="P10" s="84">
        <v>20</v>
      </c>
      <c r="Q10" s="85">
        <v>2</v>
      </c>
      <c r="R10" s="86">
        <v>494</v>
      </c>
      <c r="S10" s="84">
        <v>5187</v>
      </c>
      <c r="T10" s="84">
        <v>2</v>
      </c>
      <c r="U10" s="84">
        <v>494</v>
      </c>
      <c r="V10" s="84">
        <v>20</v>
      </c>
    </row>
    <row r="11" spans="1:22" s="87" customFormat="1" ht="15.75" thickBot="1" x14ac:dyDescent="0.3">
      <c r="A11" s="94" t="s">
        <v>22</v>
      </c>
      <c r="B11" s="95">
        <v>315</v>
      </c>
      <c r="C11" s="96">
        <v>77805</v>
      </c>
      <c r="D11" s="96">
        <v>80</v>
      </c>
      <c r="E11" s="96">
        <v>6.7</v>
      </c>
      <c r="F11" s="96">
        <v>100</v>
      </c>
      <c r="G11" s="97">
        <v>202</v>
      </c>
      <c r="H11" s="174">
        <v>21</v>
      </c>
      <c r="I11" s="175"/>
      <c r="J11" s="98">
        <v>100</v>
      </c>
      <c r="K11" s="99">
        <v>307</v>
      </c>
      <c r="L11" s="83">
        <v>75829</v>
      </c>
      <c r="M11" s="100">
        <v>796204.5</v>
      </c>
      <c r="N11" s="100">
        <v>307</v>
      </c>
      <c r="O11" s="100">
        <v>75829</v>
      </c>
      <c r="P11" s="100">
        <v>21</v>
      </c>
      <c r="Q11" s="101">
        <v>8</v>
      </c>
      <c r="R11" s="102">
        <v>1976</v>
      </c>
      <c r="S11" s="100">
        <v>20748</v>
      </c>
      <c r="T11" s="100">
        <v>8</v>
      </c>
      <c r="U11" s="100">
        <v>1976</v>
      </c>
      <c r="V11" s="100">
        <v>21</v>
      </c>
    </row>
    <row r="12" spans="1:22" ht="15.75" thickBot="1" x14ac:dyDescent="0.3">
      <c r="A12" s="31" t="s">
        <v>23</v>
      </c>
      <c r="B12" s="18">
        <v>168</v>
      </c>
      <c r="C12" s="23">
        <v>41496</v>
      </c>
      <c r="D12" s="23">
        <v>90</v>
      </c>
      <c r="E12" s="23">
        <v>20</v>
      </c>
      <c r="F12" s="23">
        <v>100</v>
      </c>
      <c r="G12" s="24">
        <v>200</v>
      </c>
      <c r="H12" s="178">
        <v>20</v>
      </c>
      <c r="I12" s="179"/>
      <c r="J12" s="25">
        <v>100</v>
      </c>
      <c r="K12" s="35">
        <v>163</v>
      </c>
      <c r="L12" s="33">
        <v>40261</v>
      </c>
      <c r="M12" s="21">
        <v>422740.5</v>
      </c>
      <c r="N12" s="21">
        <v>163</v>
      </c>
      <c r="O12" s="21">
        <v>40261</v>
      </c>
      <c r="P12" s="21">
        <v>20</v>
      </c>
      <c r="Q12" s="38">
        <v>5</v>
      </c>
      <c r="R12" s="20">
        <v>1235</v>
      </c>
      <c r="S12" s="21">
        <v>129675</v>
      </c>
      <c r="T12" s="21">
        <v>5</v>
      </c>
      <c r="U12" s="21">
        <v>1235</v>
      </c>
      <c r="V12" s="21">
        <v>20</v>
      </c>
    </row>
    <row r="13" spans="1:22" ht="15.75" thickBot="1" x14ac:dyDescent="0.3">
      <c r="A13" s="26" t="s">
        <v>4</v>
      </c>
      <c r="B13" s="27">
        <f>SUM(B6:B12)</f>
        <v>1302</v>
      </c>
      <c r="C13" s="28">
        <f>SUM(C6:C12)/7</f>
        <v>45942</v>
      </c>
      <c r="D13" s="29">
        <v>74</v>
      </c>
      <c r="E13" s="29">
        <v>20</v>
      </c>
      <c r="F13" s="28">
        <f>SUM(F6:F12)/7</f>
        <v>100</v>
      </c>
      <c r="G13" s="28">
        <f>SUM(G6:G12)/7</f>
        <v>200</v>
      </c>
      <c r="H13" s="180">
        <v>18</v>
      </c>
      <c r="I13" s="181"/>
      <c r="J13" s="30">
        <f>SUM(J6:J12)/7</f>
        <v>100</v>
      </c>
      <c r="K13" s="40">
        <f>SUM(K6:K12)</f>
        <v>1274</v>
      </c>
      <c r="L13" s="33">
        <f>SUM(L6:L12)/7</f>
        <v>44954</v>
      </c>
      <c r="M13" s="14">
        <f>SUM(M6:M12)/7</f>
        <v>472017</v>
      </c>
      <c r="N13" s="14">
        <f>SUM(N6:N12)</f>
        <v>1274</v>
      </c>
      <c r="O13" s="14">
        <f>SUM(O6:O12)/7</f>
        <v>44954</v>
      </c>
      <c r="P13" s="14">
        <f>SUM(P6:P12)/7</f>
        <v>17.857142857142858</v>
      </c>
      <c r="Q13" s="37">
        <f>SUM(Q6:Q12)</f>
        <v>28</v>
      </c>
      <c r="R13" s="16">
        <f>SUM(R6:R12)/7</f>
        <v>988</v>
      </c>
      <c r="S13" s="14">
        <f>SUM(S6:S12)/7</f>
        <v>27046.5</v>
      </c>
      <c r="T13" s="14">
        <f>SUM(T6:T12)</f>
        <v>28</v>
      </c>
      <c r="U13" s="14">
        <f>SUM(U6:U12)/7</f>
        <v>988</v>
      </c>
      <c r="V13" s="14">
        <f>SUM(V6:V12)/7</f>
        <v>16</v>
      </c>
    </row>
    <row r="15" spans="1:22" hidden="1" x14ac:dyDescent="0.25"/>
    <row r="16" spans="1:22" ht="19.5" hidden="1" thickBot="1" x14ac:dyDescent="0.35">
      <c r="A16" s="1" t="s">
        <v>16</v>
      </c>
      <c r="C16" s="160" t="s">
        <v>16</v>
      </c>
      <c r="D16" s="160"/>
      <c r="E16" s="160"/>
      <c r="F16" s="160"/>
      <c r="K16" s="161" t="s">
        <v>25</v>
      </c>
      <c r="L16" s="161"/>
      <c r="M16" s="161"/>
      <c r="N16" s="161"/>
      <c r="O16" s="161"/>
      <c r="P16" s="161"/>
      <c r="Q16" s="41"/>
      <c r="R16" s="161" t="s">
        <v>27</v>
      </c>
      <c r="S16" s="161"/>
      <c r="T16" s="161"/>
      <c r="U16" s="161"/>
      <c r="V16" s="161"/>
    </row>
    <row r="17" spans="1:22" ht="15.75" hidden="1" customHeight="1" thickBot="1" x14ac:dyDescent="0.3">
      <c r="B17" s="162" t="s">
        <v>7</v>
      </c>
      <c r="C17" s="162"/>
      <c r="D17" s="163" t="s">
        <v>15</v>
      </c>
      <c r="E17" s="163"/>
      <c r="F17" s="163"/>
      <c r="G17" s="163"/>
      <c r="H17" s="163"/>
      <c r="I17" s="163"/>
      <c r="J17" s="164"/>
      <c r="K17" s="165" t="s">
        <v>26</v>
      </c>
      <c r="L17" s="166"/>
      <c r="M17" s="167"/>
      <c r="N17" s="165" t="s">
        <v>15</v>
      </c>
      <c r="O17" s="166"/>
      <c r="P17" s="167"/>
      <c r="Q17" s="165" t="s">
        <v>26</v>
      </c>
      <c r="R17" s="166"/>
      <c r="S17" s="167"/>
      <c r="T17" s="165" t="s">
        <v>15</v>
      </c>
      <c r="U17" s="166"/>
      <c r="V17" s="167"/>
    </row>
    <row r="18" spans="1:22" ht="45" hidden="1" customHeight="1" thickBot="1" x14ac:dyDescent="0.3">
      <c r="A18" s="2" t="s">
        <v>1</v>
      </c>
      <c r="B18" s="3" t="s">
        <v>5</v>
      </c>
      <c r="C18" s="54" t="s">
        <v>6</v>
      </c>
      <c r="D18" s="55" t="s">
        <v>11</v>
      </c>
      <c r="E18" s="55" t="s">
        <v>10</v>
      </c>
      <c r="F18" s="56" t="s">
        <v>8</v>
      </c>
      <c r="G18" s="57" t="s">
        <v>9</v>
      </c>
      <c r="H18" s="154" t="s">
        <v>12</v>
      </c>
      <c r="I18" s="155"/>
      <c r="J18" s="58" t="s">
        <v>13</v>
      </c>
      <c r="K18" s="34" t="s">
        <v>28</v>
      </c>
      <c r="L18" s="34" t="s">
        <v>29</v>
      </c>
      <c r="M18" s="36" t="s">
        <v>30</v>
      </c>
      <c r="N18" s="42" t="s">
        <v>34</v>
      </c>
      <c r="O18" s="42" t="s">
        <v>35</v>
      </c>
      <c r="P18" s="42" t="s">
        <v>36</v>
      </c>
      <c r="Q18" s="43" t="s">
        <v>37</v>
      </c>
      <c r="R18" s="34" t="s">
        <v>38</v>
      </c>
      <c r="S18" s="36" t="s">
        <v>39</v>
      </c>
      <c r="T18" s="42" t="s">
        <v>40</v>
      </c>
      <c r="U18" s="32" t="s">
        <v>41</v>
      </c>
      <c r="V18" s="42" t="s">
        <v>42</v>
      </c>
    </row>
    <row r="19" spans="1:22" ht="24" hidden="1" thickBot="1" x14ac:dyDescent="0.3">
      <c r="A19" s="59"/>
      <c r="B19" s="9" t="s">
        <v>2</v>
      </c>
      <c r="C19" s="10">
        <v>247</v>
      </c>
      <c r="D19" s="10" t="s">
        <v>3</v>
      </c>
      <c r="E19" s="11" t="s">
        <v>3</v>
      </c>
      <c r="F19" s="11" t="s">
        <v>3</v>
      </c>
      <c r="G19" s="11" t="s">
        <v>14</v>
      </c>
      <c r="H19" s="156" t="s">
        <v>14</v>
      </c>
      <c r="I19" s="157"/>
      <c r="J19" s="53" t="s">
        <v>3</v>
      </c>
      <c r="K19" s="45" t="s">
        <v>31</v>
      </c>
      <c r="L19" s="46" t="s">
        <v>32</v>
      </c>
      <c r="M19" s="47" t="s">
        <v>33</v>
      </c>
      <c r="N19" s="44" t="s">
        <v>31</v>
      </c>
      <c r="O19" s="48" t="s">
        <v>43</v>
      </c>
      <c r="P19" s="44" t="s">
        <v>14</v>
      </c>
      <c r="Q19" s="49" t="s">
        <v>31</v>
      </c>
      <c r="R19" s="50" t="s">
        <v>44</v>
      </c>
      <c r="S19" s="45" t="s">
        <v>45</v>
      </c>
      <c r="T19" s="44" t="s">
        <v>31</v>
      </c>
      <c r="U19" s="44" t="s">
        <v>46</v>
      </c>
      <c r="V19" s="44" t="s">
        <v>14</v>
      </c>
    </row>
    <row r="20" spans="1:22" ht="23.25" hidden="1" customHeight="1" thickBot="1" x14ac:dyDescent="0.3">
      <c r="A20" s="64" t="s">
        <v>17</v>
      </c>
      <c r="B20" s="63">
        <v>52</v>
      </c>
      <c r="C20" s="60">
        <v>1810</v>
      </c>
      <c r="D20" s="66">
        <v>11.1</v>
      </c>
      <c r="E20" s="61">
        <v>11.1</v>
      </c>
      <c r="F20" s="61">
        <v>66</v>
      </c>
      <c r="G20" s="67">
        <v>34.799999999999997</v>
      </c>
      <c r="H20" s="170">
        <v>8.8000000000000007</v>
      </c>
      <c r="I20" s="171"/>
      <c r="J20" s="67">
        <v>100</v>
      </c>
      <c r="K20" s="38">
        <v>50</v>
      </c>
      <c r="L20" s="33">
        <v>1736</v>
      </c>
      <c r="M20" s="21">
        <v>18228</v>
      </c>
      <c r="N20" s="21">
        <v>50</v>
      </c>
      <c r="O20" s="21">
        <v>1736</v>
      </c>
      <c r="P20" s="21">
        <v>8.8000000000000007</v>
      </c>
      <c r="Q20" s="38">
        <v>2</v>
      </c>
      <c r="R20" s="20">
        <v>74</v>
      </c>
      <c r="S20" s="21">
        <v>777</v>
      </c>
      <c r="T20" s="21">
        <v>2</v>
      </c>
      <c r="U20" s="21">
        <v>74</v>
      </c>
      <c r="V20" s="21">
        <v>3</v>
      </c>
    </row>
    <row r="21" spans="1:22" ht="15.75" hidden="1" thickBot="1" x14ac:dyDescent="0.3">
      <c r="A21" s="65" t="s">
        <v>18</v>
      </c>
      <c r="B21" s="61">
        <v>122</v>
      </c>
      <c r="C21" s="70">
        <v>4545</v>
      </c>
      <c r="D21" s="61">
        <v>80</v>
      </c>
      <c r="E21" s="61">
        <v>0</v>
      </c>
      <c r="F21" s="52">
        <v>100</v>
      </c>
      <c r="G21" s="67">
        <v>37.25</v>
      </c>
      <c r="H21" s="170">
        <v>4.57</v>
      </c>
      <c r="I21" s="171"/>
      <c r="J21" s="67">
        <v>100</v>
      </c>
      <c r="K21" s="38">
        <v>119</v>
      </c>
      <c r="L21" s="33">
        <v>4420</v>
      </c>
      <c r="M21" s="21">
        <v>46410</v>
      </c>
      <c r="N21" s="33">
        <v>119</v>
      </c>
      <c r="O21" s="33">
        <v>4420</v>
      </c>
      <c r="P21" s="33">
        <v>4.57</v>
      </c>
      <c r="Q21" s="35">
        <v>3</v>
      </c>
      <c r="R21" s="20">
        <v>125</v>
      </c>
      <c r="S21" s="21">
        <v>1312.5</v>
      </c>
      <c r="T21" s="33">
        <v>3</v>
      </c>
      <c r="U21" s="33">
        <v>125</v>
      </c>
      <c r="V21" s="33">
        <v>0</v>
      </c>
    </row>
    <row r="22" spans="1:22" ht="15.75" hidden="1" thickBot="1" x14ac:dyDescent="0.3">
      <c r="A22" s="62" t="s">
        <v>19</v>
      </c>
      <c r="B22" s="61">
        <v>405</v>
      </c>
      <c r="C22" s="61">
        <v>17645</v>
      </c>
      <c r="D22" s="61">
        <v>70.3</v>
      </c>
      <c r="E22" s="61">
        <v>0</v>
      </c>
      <c r="F22" s="61">
        <v>92.6</v>
      </c>
      <c r="G22" s="51">
        <v>43.6</v>
      </c>
      <c r="H22" s="170">
        <v>8.6999999999999993</v>
      </c>
      <c r="I22" s="171"/>
      <c r="J22" s="67">
        <v>100</v>
      </c>
      <c r="K22" s="38">
        <v>397</v>
      </c>
      <c r="L22" s="33">
        <v>17320</v>
      </c>
      <c r="M22" s="21">
        <v>181860</v>
      </c>
      <c r="N22" s="14">
        <v>397</v>
      </c>
      <c r="O22" s="14">
        <v>17320</v>
      </c>
      <c r="P22" s="14">
        <v>8.6999999999999993</v>
      </c>
      <c r="Q22" s="37">
        <v>8</v>
      </c>
      <c r="R22" s="20">
        <v>325</v>
      </c>
      <c r="S22" s="21">
        <v>3413</v>
      </c>
      <c r="T22" s="14">
        <v>8</v>
      </c>
      <c r="U22" s="14">
        <v>325</v>
      </c>
      <c r="V22" s="14">
        <v>5.7</v>
      </c>
    </row>
    <row r="23" spans="1:22" s="87" customFormat="1" ht="15.75" hidden="1" thickBot="1" x14ac:dyDescent="0.3">
      <c r="A23" s="90" t="s">
        <v>21</v>
      </c>
      <c r="B23" s="91">
        <v>26</v>
      </c>
      <c r="C23" s="91">
        <v>1107</v>
      </c>
      <c r="D23" s="91">
        <v>0</v>
      </c>
      <c r="E23" s="92">
        <v>66.7</v>
      </c>
      <c r="F23" s="91">
        <v>100</v>
      </c>
      <c r="G23" s="93">
        <v>42.5</v>
      </c>
      <c r="H23" s="176">
        <v>4.0999999999999996</v>
      </c>
      <c r="I23" s="177"/>
      <c r="J23" s="93">
        <v>100</v>
      </c>
      <c r="K23" s="85">
        <v>26</v>
      </c>
      <c r="L23" s="83">
        <v>1107</v>
      </c>
      <c r="M23" s="84">
        <v>11623.5</v>
      </c>
      <c r="N23" s="84">
        <v>26</v>
      </c>
      <c r="O23" s="84">
        <v>1107</v>
      </c>
      <c r="P23" s="84">
        <v>4.0999999999999996</v>
      </c>
      <c r="Q23" s="85">
        <v>0</v>
      </c>
      <c r="R23" s="86">
        <v>0</v>
      </c>
      <c r="S23" s="84">
        <v>0</v>
      </c>
      <c r="T23" s="84">
        <v>0</v>
      </c>
      <c r="U23" s="84">
        <v>0</v>
      </c>
      <c r="V23" s="84">
        <v>0</v>
      </c>
    </row>
    <row r="24" spans="1:22" ht="15.75" hidden="1" thickBot="1" x14ac:dyDescent="0.3">
      <c r="A24" s="68" t="s">
        <v>20</v>
      </c>
      <c r="B24" s="61">
        <v>207</v>
      </c>
      <c r="C24" s="61">
        <v>7833</v>
      </c>
      <c r="D24" s="52">
        <v>78.5</v>
      </c>
      <c r="E24" s="61">
        <v>0</v>
      </c>
      <c r="F24" s="52">
        <v>100</v>
      </c>
      <c r="G24" s="67">
        <v>37.799999999999997</v>
      </c>
      <c r="H24" s="170">
        <v>11.5</v>
      </c>
      <c r="I24" s="171"/>
      <c r="J24" s="75">
        <v>100</v>
      </c>
      <c r="K24" s="35">
        <v>206</v>
      </c>
      <c r="L24" s="33">
        <v>7795</v>
      </c>
      <c r="M24" s="21">
        <v>81847.5</v>
      </c>
      <c r="N24" s="21">
        <v>206</v>
      </c>
      <c r="O24" s="21">
        <v>7795</v>
      </c>
      <c r="P24" s="21">
        <v>11.5</v>
      </c>
      <c r="Q24" s="38">
        <v>1</v>
      </c>
      <c r="R24" s="20">
        <v>38</v>
      </c>
      <c r="S24" s="21">
        <v>399</v>
      </c>
      <c r="T24" s="21">
        <v>1</v>
      </c>
      <c r="U24" s="21">
        <v>38</v>
      </c>
      <c r="V24" s="21">
        <v>19</v>
      </c>
    </row>
    <row r="25" spans="1:22" ht="15.75" hidden="1" thickBot="1" x14ac:dyDescent="0.3">
      <c r="A25" s="68" t="s">
        <v>22</v>
      </c>
      <c r="B25" s="61">
        <v>309</v>
      </c>
      <c r="C25" s="61">
        <v>13603</v>
      </c>
      <c r="D25" s="61">
        <v>70.599999999999994</v>
      </c>
      <c r="E25" s="61">
        <v>17</v>
      </c>
      <c r="F25" s="61">
        <v>90.4</v>
      </c>
      <c r="G25" s="67">
        <v>44.1</v>
      </c>
      <c r="H25" s="170">
        <v>8.1999999999999993</v>
      </c>
      <c r="I25" s="171"/>
      <c r="J25" s="67">
        <v>100</v>
      </c>
      <c r="K25" s="39">
        <v>301</v>
      </c>
      <c r="L25" s="33">
        <v>13171</v>
      </c>
      <c r="M25" s="13">
        <v>138295.5</v>
      </c>
      <c r="N25" s="13">
        <v>301</v>
      </c>
      <c r="O25" s="13">
        <v>13171</v>
      </c>
      <c r="P25" s="13">
        <v>8.1999999999999993</v>
      </c>
      <c r="Q25" s="39">
        <v>8</v>
      </c>
      <c r="R25" s="15">
        <v>432</v>
      </c>
      <c r="S25" s="13">
        <v>4536</v>
      </c>
      <c r="T25" s="13">
        <v>8</v>
      </c>
      <c r="U25" s="13">
        <v>432</v>
      </c>
      <c r="V25" s="13">
        <v>1.5</v>
      </c>
    </row>
    <row r="26" spans="1:22" ht="23.25" hidden="1" customHeight="1" thickBot="1" x14ac:dyDescent="0.3">
      <c r="A26" s="68" t="s">
        <v>23</v>
      </c>
      <c r="B26" s="61">
        <v>170</v>
      </c>
      <c r="C26" s="61">
        <v>6843</v>
      </c>
      <c r="D26" s="61">
        <v>80</v>
      </c>
      <c r="E26" s="61">
        <v>0</v>
      </c>
      <c r="F26" s="61">
        <v>100</v>
      </c>
      <c r="G26" s="67">
        <v>40.200000000000003</v>
      </c>
      <c r="H26" s="170">
        <v>11.4</v>
      </c>
      <c r="I26" s="171"/>
      <c r="J26" s="67">
        <v>100</v>
      </c>
      <c r="K26" s="38">
        <v>165</v>
      </c>
      <c r="L26" s="33">
        <v>6617</v>
      </c>
      <c r="M26" s="21">
        <v>69478.5</v>
      </c>
      <c r="N26" s="21">
        <v>165</v>
      </c>
      <c r="O26" s="21">
        <v>6617</v>
      </c>
      <c r="P26" s="21">
        <v>11.4</v>
      </c>
      <c r="Q26" s="38">
        <v>5</v>
      </c>
      <c r="R26" s="20">
        <v>226</v>
      </c>
      <c r="S26" s="21">
        <v>2373</v>
      </c>
      <c r="T26" s="21">
        <v>5</v>
      </c>
      <c r="U26" s="21">
        <v>226</v>
      </c>
      <c r="V26" s="21">
        <v>12</v>
      </c>
    </row>
    <row r="27" spans="1:22" ht="15.75" hidden="1" thickBot="1" x14ac:dyDescent="0.3">
      <c r="A27" s="69" t="s">
        <v>4</v>
      </c>
      <c r="B27" s="61">
        <f>SUM(B20:B26)</f>
        <v>1291</v>
      </c>
      <c r="C27" s="72">
        <f>SUM(C20:C26)/7</f>
        <v>7626.5714285714284</v>
      </c>
      <c r="D27" s="73">
        <f>SUM(D20:D26)/7</f>
        <v>55.785714285714285</v>
      </c>
      <c r="E27" s="71">
        <f>SUM(E20:E26)/7</f>
        <v>13.542857142857143</v>
      </c>
      <c r="F27" s="74">
        <f>SUM(F20:F26)/7</f>
        <v>92.714285714285708</v>
      </c>
      <c r="G27" s="74">
        <f>SUM(G20:G26)/7</f>
        <v>40.035714285714285</v>
      </c>
      <c r="H27" s="172">
        <f>SUM(H20:I26)/7</f>
        <v>8.1814285714285724</v>
      </c>
      <c r="I27" s="173"/>
      <c r="J27" s="76">
        <f>SUM(J20:J26)/7</f>
        <v>100</v>
      </c>
      <c r="K27" s="40">
        <f>SUM(K20:K26)</f>
        <v>1264</v>
      </c>
      <c r="L27" s="33">
        <f>SUM(L20:L26)/7</f>
        <v>7452.2857142857147</v>
      </c>
      <c r="M27" s="14">
        <f>SUM(M20:M26)/7</f>
        <v>78249</v>
      </c>
      <c r="N27" s="14">
        <f>SUM(N20:N26)</f>
        <v>1264</v>
      </c>
      <c r="O27" s="14">
        <f>SUM(O20:O26)/7</f>
        <v>7452.2857142857147</v>
      </c>
      <c r="P27" s="14">
        <f>SUM(P20:P26)/7</f>
        <v>8.1814285714285724</v>
      </c>
      <c r="Q27" s="37">
        <f>SUM(Q20:Q26)</f>
        <v>27</v>
      </c>
      <c r="R27" s="16">
        <f>SUM(R20:R26)/7</f>
        <v>174.28571428571428</v>
      </c>
      <c r="S27" s="14">
        <f>SUM(S20:S26)/7</f>
        <v>1830.0714285714287</v>
      </c>
      <c r="T27" s="14">
        <f>SUM(T20:T26)</f>
        <v>27</v>
      </c>
      <c r="U27" s="14">
        <f>SUM(U20:U26)/7</f>
        <v>174.28571428571428</v>
      </c>
      <c r="V27" s="14">
        <f>SUM(V20:V26)/7</f>
        <v>5.8857142857142861</v>
      </c>
    </row>
    <row r="28" spans="1:22" hidden="1" x14ac:dyDescent="0.25"/>
    <row r="29" spans="1:22" hidden="1" x14ac:dyDescent="0.25"/>
    <row r="30" spans="1:22" hidden="1" x14ac:dyDescent="0.25"/>
    <row r="31" spans="1:22" hidden="1" x14ac:dyDescent="0.25"/>
    <row r="32" spans="1:22" hidden="1" x14ac:dyDescent="0.25"/>
    <row r="33" spans="1:23" ht="19.5" hidden="1" thickBot="1" x14ac:dyDescent="0.35">
      <c r="A33" s="1" t="s">
        <v>48</v>
      </c>
      <c r="C33" s="160" t="s">
        <v>48</v>
      </c>
      <c r="D33" s="160"/>
      <c r="E33" s="160"/>
      <c r="F33" s="160"/>
      <c r="K33" s="161" t="s">
        <v>25</v>
      </c>
      <c r="L33" s="161"/>
      <c r="M33" s="161"/>
      <c r="N33" s="161"/>
      <c r="O33" s="161"/>
      <c r="P33" s="161"/>
      <c r="Q33" s="103"/>
      <c r="R33" s="161" t="s">
        <v>27</v>
      </c>
      <c r="S33" s="161"/>
      <c r="T33" s="161"/>
      <c r="U33" s="161"/>
      <c r="V33" s="161"/>
    </row>
    <row r="34" spans="1:23" ht="15.75" hidden="1" customHeight="1" thickBot="1" x14ac:dyDescent="0.3">
      <c r="B34" s="162" t="s">
        <v>7</v>
      </c>
      <c r="C34" s="162"/>
      <c r="D34" s="163" t="s">
        <v>15</v>
      </c>
      <c r="E34" s="163"/>
      <c r="F34" s="163"/>
      <c r="G34" s="163"/>
      <c r="H34" s="163"/>
      <c r="I34" s="163"/>
      <c r="J34" s="164"/>
      <c r="K34" s="165" t="s">
        <v>26</v>
      </c>
      <c r="L34" s="166"/>
      <c r="M34" s="167"/>
      <c r="N34" s="165" t="s">
        <v>15</v>
      </c>
      <c r="O34" s="166"/>
      <c r="P34" s="167"/>
      <c r="Q34" s="165" t="s">
        <v>26</v>
      </c>
      <c r="R34" s="166"/>
      <c r="S34" s="167"/>
      <c r="T34" s="165" t="s">
        <v>15</v>
      </c>
      <c r="U34" s="166"/>
      <c r="V34" s="167"/>
    </row>
    <row r="35" spans="1:23" ht="139.5" hidden="1" customHeight="1" thickBot="1" x14ac:dyDescent="0.3">
      <c r="A35" s="2" t="s">
        <v>1</v>
      </c>
      <c r="B35" s="3" t="s">
        <v>5</v>
      </c>
      <c r="C35" s="54" t="s">
        <v>6</v>
      </c>
      <c r="D35" s="55" t="s">
        <v>11</v>
      </c>
      <c r="E35" s="55" t="s">
        <v>10</v>
      </c>
      <c r="F35" s="56" t="s">
        <v>8</v>
      </c>
      <c r="G35" s="57" t="s">
        <v>9</v>
      </c>
      <c r="H35" s="154" t="s">
        <v>12</v>
      </c>
      <c r="I35" s="155"/>
      <c r="J35" s="58" t="s">
        <v>13</v>
      </c>
      <c r="K35" s="34" t="s">
        <v>28</v>
      </c>
      <c r="L35" s="34" t="s">
        <v>29</v>
      </c>
      <c r="M35" s="36" t="s">
        <v>30</v>
      </c>
      <c r="N35" s="42" t="s">
        <v>34</v>
      </c>
      <c r="O35" s="42" t="s">
        <v>35</v>
      </c>
      <c r="P35" s="42" t="s">
        <v>36</v>
      </c>
      <c r="Q35" s="43" t="s">
        <v>37</v>
      </c>
      <c r="R35" s="34" t="s">
        <v>38</v>
      </c>
      <c r="S35" s="36" t="s">
        <v>39</v>
      </c>
      <c r="T35" s="42" t="s">
        <v>40</v>
      </c>
      <c r="U35" s="32" t="s">
        <v>41</v>
      </c>
      <c r="V35" s="42" t="s">
        <v>42</v>
      </c>
    </row>
    <row r="36" spans="1:23" ht="24" hidden="1" thickBot="1" x14ac:dyDescent="0.3">
      <c r="A36" s="59"/>
      <c r="B36" s="9" t="s">
        <v>2</v>
      </c>
      <c r="C36" s="10">
        <v>247</v>
      </c>
      <c r="D36" s="10" t="s">
        <v>3</v>
      </c>
      <c r="E36" s="11" t="s">
        <v>3</v>
      </c>
      <c r="F36" s="11" t="s">
        <v>3</v>
      </c>
      <c r="G36" s="11" t="s">
        <v>14</v>
      </c>
      <c r="H36" s="156" t="s">
        <v>14</v>
      </c>
      <c r="I36" s="157"/>
      <c r="J36" s="53" t="s">
        <v>3</v>
      </c>
      <c r="K36" s="45" t="s">
        <v>31</v>
      </c>
      <c r="L36" s="46" t="s">
        <v>32</v>
      </c>
      <c r="M36" s="47" t="s">
        <v>33</v>
      </c>
      <c r="N36" s="44" t="s">
        <v>31</v>
      </c>
      <c r="O36" s="48" t="s">
        <v>43</v>
      </c>
      <c r="P36" s="44" t="s">
        <v>14</v>
      </c>
      <c r="Q36" s="49" t="s">
        <v>31</v>
      </c>
      <c r="R36" s="50" t="s">
        <v>44</v>
      </c>
      <c r="S36" s="45" t="s">
        <v>45</v>
      </c>
      <c r="T36" s="44" t="s">
        <v>31</v>
      </c>
      <c r="U36" s="44" t="s">
        <v>46</v>
      </c>
      <c r="V36" s="44" t="s">
        <v>14</v>
      </c>
    </row>
    <row r="37" spans="1:23" ht="15.75" hidden="1" thickBot="1" x14ac:dyDescent="0.3">
      <c r="A37" s="64" t="s">
        <v>17</v>
      </c>
      <c r="B37" s="107">
        <v>51</v>
      </c>
      <c r="C37" s="108">
        <v>4168</v>
      </c>
      <c r="D37" s="109">
        <v>0</v>
      </c>
      <c r="E37" s="110">
        <v>0</v>
      </c>
      <c r="F37" s="110">
        <v>66</v>
      </c>
      <c r="G37" s="111">
        <v>82.4</v>
      </c>
      <c r="H37" s="149">
        <v>16.399999999999999</v>
      </c>
      <c r="I37" s="150"/>
      <c r="J37" s="111">
        <v>100</v>
      </c>
      <c r="K37" s="112">
        <v>49</v>
      </c>
      <c r="L37" s="113">
        <v>3990</v>
      </c>
      <c r="M37" s="144">
        <v>41895</v>
      </c>
      <c r="N37" s="114">
        <v>49</v>
      </c>
      <c r="O37" s="114">
        <v>3990</v>
      </c>
      <c r="P37" s="114">
        <v>16.399999999999999</v>
      </c>
      <c r="Q37" s="112">
        <v>2</v>
      </c>
      <c r="R37" s="115">
        <v>178</v>
      </c>
      <c r="S37" s="114">
        <v>1869</v>
      </c>
      <c r="T37" s="114">
        <v>2</v>
      </c>
      <c r="U37" s="114">
        <v>178</v>
      </c>
      <c r="V37" s="114">
        <v>10.5</v>
      </c>
    </row>
    <row r="38" spans="1:23" ht="15.75" hidden="1" thickBot="1" x14ac:dyDescent="0.3">
      <c r="A38" s="65" t="s">
        <v>18</v>
      </c>
      <c r="B38" s="116">
        <v>121</v>
      </c>
      <c r="C38" s="117">
        <v>9569</v>
      </c>
      <c r="D38" s="116">
        <v>80</v>
      </c>
      <c r="E38" s="116">
        <v>0</v>
      </c>
      <c r="F38" s="118">
        <v>100</v>
      </c>
      <c r="G38" s="119">
        <v>34.299999999999997</v>
      </c>
      <c r="H38" s="158">
        <v>5.77</v>
      </c>
      <c r="I38" s="159"/>
      <c r="J38" s="119">
        <v>100</v>
      </c>
      <c r="K38" s="120">
        <v>118</v>
      </c>
      <c r="L38" s="113">
        <v>9319</v>
      </c>
      <c r="M38" s="144">
        <v>97849.5</v>
      </c>
      <c r="N38" s="121">
        <v>118</v>
      </c>
      <c r="O38" s="121">
        <v>9319</v>
      </c>
      <c r="P38" s="121">
        <v>5.77</v>
      </c>
      <c r="Q38" s="122">
        <v>3</v>
      </c>
      <c r="R38" s="123">
        <v>250</v>
      </c>
      <c r="S38" s="124">
        <v>2625</v>
      </c>
      <c r="T38" s="121">
        <v>3</v>
      </c>
      <c r="U38" s="121">
        <v>250</v>
      </c>
      <c r="V38" s="121">
        <v>0</v>
      </c>
    </row>
    <row r="39" spans="1:23" ht="15.75" hidden="1" thickBot="1" x14ac:dyDescent="0.3">
      <c r="A39" s="62" t="s">
        <v>19</v>
      </c>
      <c r="B39" s="125">
        <v>397</v>
      </c>
      <c r="C39" s="125">
        <v>37680</v>
      </c>
      <c r="D39" s="110">
        <v>70.3</v>
      </c>
      <c r="E39" s="110">
        <v>0</v>
      </c>
      <c r="F39" s="110">
        <v>92.6</v>
      </c>
      <c r="G39" s="126">
        <v>95.1</v>
      </c>
      <c r="H39" s="149">
        <v>15.1</v>
      </c>
      <c r="I39" s="150"/>
      <c r="J39" s="111">
        <v>100</v>
      </c>
      <c r="K39" s="112">
        <v>389</v>
      </c>
      <c r="L39" s="113">
        <v>36983</v>
      </c>
      <c r="M39" s="144">
        <v>388321.5</v>
      </c>
      <c r="N39" s="127">
        <v>389</v>
      </c>
      <c r="O39" s="127">
        <v>36983</v>
      </c>
      <c r="P39" s="127">
        <v>15.1</v>
      </c>
      <c r="Q39" s="128">
        <v>8</v>
      </c>
      <c r="R39" s="115">
        <v>697</v>
      </c>
      <c r="S39" s="114">
        <v>7318</v>
      </c>
      <c r="T39" s="127">
        <v>8</v>
      </c>
      <c r="U39" s="127">
        <v>697</v>
      </c>
      <c r="V39" s="127">
        <v>13.7</v>
      </c>
    </row>
    <row r="40" spans="1:23" ht="15.75" hidden="1" thickBot="1" x14ac:dyDescent="0.3">
      <c r="A40" s="105" t="s">
        <v>21</v>
      </c>
      <c r="B40" s="125">
        <v>26</v>
      </c>
      <c r="C40" s="125">
        <v>2277</v>
      </c>
      <c r="D40" s="110">
        <v>0</v>
      </c>
      <c r="E40" s="129">
        <v>66.7</v>
      </c>
      <c r="F40" s="110">
        <v>100</v>
      </c>
      <c r="G40" s="111">
        <v>87</v>
      </c>
      <c r="H40" s="149">
        <v>5.5</v>
      </c>
      <c r="I40" s="150"/>
      <c r="J40" s="111">
        <v>100</v>
      </c>
      <c r="K40" s="112">
        <v>26</v>
      </c>
      <c r="L40" s="113">
        <v>2277</v>
      </c>
      <c r="M40" s="144">
        <v>23908.5</v>
      </c>
      <c r="N40" s="114">
        <v>26</v>
      </c>
      <c r="O40" s="114">
        <v>2277</v>
      </c>
      <c r="P40" s="114">
        <v>5.5</v>
      </c>
      <c r="Q40" s="112">
        <v>0</v>
      </c>
      <c r="R40" s="115">
        <v>0</v>
      </c>
      <c r="S40" s="114">
        <v>0</v>
      </c>
      <c r="T40" s="114">
        <v>0</v>
      </c>
      <c r="U40" s="114">
        <v>0</v>
      </c>
      <c r="V40" s="114">
        <v>0</v>
      </c>
      <c r="W40" s="106"/>
    </row>
    <row r="41" spans="1:23" ht="15.75" hidden="1" thickBot="1" x14ac:dyDescent="0.3">
      <c r="A41" s="68" t="s">
        <v>20</v>
      </c>
      <c r="B41" s="110">
        <v>202</v>
      </c>
      <c r="C41" s="125">
        <v>17163</v>
      </c>
      <c r="D41" s="129">
        <v>78.5</v>
      </c>
      <c r="E41" s="110">
        <v>0</v>
      </c>
      <c r="F41" s="129">
        <v>100</v>
      </c>
      <c r="G41" s="111">
        <v>85.4</v>
      </c>
      <c r="H41" s="149">
        <v>18.8</v>
      </c>
      <c r="I41" s="151"/>
      <c r="J41" s="130">
        <v>100</v>
      </c>
      <c r="K41" s="131">
        <v>201</v>
      </c>
      <c r="L41" s="113">
        <v>17064</v>
      </c>
      <c r="M41" s="144">
        <v>179172</v>
      </c>
      <c r="N41" s="114">
        <v>201</v>
      </c>
      <c r="O41" s="114">
        <v>17064</v>
      </c>
      <c r="P41" s="114">
        <v>18.8</v>
      </c>
      <c r="Q41" s="112">
        <v>1</v>
      </c>
      <c r="R41" s="115">
        <v>99</v>
      </c>
      <c r="S41" s="114">
        <v>1039.5</v>
      </c>
      <c r="T41" s="114">
        <v>1</v>
      </c>
      <c r="U41" s="114">
        <v>99</v>
      </c>
      <c r="V41" s="114">
        <v>19</v>
      </c>
    </row>
    <row r="42" spans="1:23" ht="15.75" hidden="1" thickBot="1" x14ac:dyDescent="0.3">
      <c r="A42" s="68" t="s">
        <v>22</v>
      </c>
      <c r="B42" s="125">
        <v>308</v>
      </c>
      <c r="C42" s="125">
        <v>28734</v>
      </c>
      <c r="D42" s="110">
        <v>70.599999999999994</v>
      </c>
      <c r="E42" s="110">
        <v>17</v>
      </c>
      <c r="F42" s="110">
        <v>90.4</v>
      </c>
      <c r="G42" s="111">
        <v>92.1</v>
      </c>
      <c r="H42" s="149">
        <v>15.2</v>
      </c>
      <c r="I42" s="150"/>
      <c r="J42" s="111">
        <v>100</v>
      </c>
      <c r="K42" s="132">
        <v>302</v>
      </c>
      <c r="L42" s="113">
        <v>27978</v>
      </c>
      <c r="M42" s="145">
        <v>293769</v>
      </c>
      <c r="N42" s="133">
        <v>301</v>
      </c>
      <c r="O42" s="133">
        <v>27978</v>
      </c>
      <c r="P42" s="133">
        <v>15.2</v>
      </c>
      <c r="Q42" s="132">
        <v>6</v>
      </c>
      <c r="R42" s="134">
        <v>756</v>
      </c>
      <c r="S42" s="133">
        <v>7938</v>
      </c>
      <c r="T42" s="133">
        <v>6</v>
      </c>
      <c r="U42" s="133">
        <v>756</v>
      </c>
      <c r="V42" s="133">
        <v>3.5</v>
      </c>
      <c r="W42" s="106"/>
    </row>
    <row r="43" spans="1:23" ht="15.75" hidden="1" thickBot="1" x14ac:dyDescent="0.3">
      <c r="A43" s="105" t="s">
        <v>23</v>
      </c>
      <c r="B43" s="110">
        <v>165</v>
      </c>
      <c r="C43" s="110">
        <v>14670</v>
      </c>
      <c r="D43" s="110">
        <v>80</v>
      </c>
      <c r="E43" s="110">
        <v>0</v>
      </c>
      <c r="F43" s="110">
        <v>100</v>
      </c>
      <c r="G43" s="111">
        <v>88.1</v>
      </c>
      <c r="H43" s="149">
        <v>20.8</v>
      </c>
      <c r="I43" s="150"/>
      <c r="J43" s="111">
        <v>100</v>
      </c>
      <c r="K43" s="112">
        <v>160</v>
      </c>
      <c r="L43" s="113">
        <v>14417.5</v>
      </c>
      <c r="M43" s="144">
        <v>151383.75</v>
      </c>
      <c r="N43" s="114">
        <v>160</v>
      </c>
      <c r="O43" s="114">
        <v>14417.5</v>
      </c>
      <c r="P43" s="114">
        <v>20.8</v>
      </c>
      <c r="Q43" s="112">
        <v>5</v>
      </c>
      <c r="R43" s="115">
        <v>252.5</v>
      </c>
      <c r="S43" s="114">
        <v>2651.25</v>
      </c>
      <c r="T43" s="114">
        <v>5</v>
      </c>
      <c r="U43" s="114">
        <v>252.5</v>
      </c>
      <c r="V43" s="114">
        <v>9.3000000000000007</v>
      </c>
    </row>
    <row r="44" spans="1:23" ht="15.75" hidden="1" thickBot="1" x14ac:dyDescent="0.3">
      <c r="A44" s="69" t="s">
        <v>4</v>
      </c>
      <c r="B44" s="116">
        <f>SUM(B37:B43)</f>
        <v>1270</v>
      </c>
      <c r="C44" s="135">
        <f>SUM(C37:C43)/7</f>
        <v>16323</v>
      </c>
      <c r="D44" s="136">
        <f>SUM(D37:D43)/7</f>
        <v>54.199999999999996</v>
      </c>
      <c r="E44" s="137">
        <f>SUM(E37:E43)/7</f>
        <v>11.957142857142857</v>
      </c>
      <c r="F44" s="138">
        <f>SUM(F37:F43)/7</f>
        <v>92.714285714285708</v>
      </c>
      <c r="G44" s="138">
        <f>SUM(G37:G43)/7</f>
        <v>80.628571428571448</v>
      </c>
      <c r="H44" s="152">
        <f>SUM(H37:I43)/7</f>
        <v>13.938571428571427</v>
      </c>
      <c r="I44" s="153"/>
      <c r="J44" s="139">
        <f>SUM(J37:J43)/7</f>
        <v>100</v>
      </c>
      <c r="K44" s="140">
        <f>SUM(K37:K43)</f>
        <v>1245</v>
      </c>
      <c r="L44" s="121">
        <f>SUM(L37:L43)/7</f>
        <v>16004.071428571429</v>
      </c>
      <c r="M44" s="141">
        <f>SUM(M37:M43)/7</f>
        <v>168042.75</v>
      </c>
      <c r="N44" s="141">
        <f>SUM(N37:N43)</f>
        <v>1244</v>
      </c>
      <c r="O44" s="141">
        <f>SUM(O37:O43)/7</f>
        <v>16004.071428571429</v>
      </c>
      <c r="P44" s="141">
        <f>SUM(P37:P43)/7</f>
        <v>13.938571428571427</v>
      </c>
      <c r="Q44" s="142">
        <f>SUM(Q37:Q43)</f>
        <v>25</v>
      </c>
      <c r="R44" s="143">
        <f>SUM(R37:R43)/7</f>
        <v>318.92857142857144</v>
      </c>
      <c r="S44" s="141">
        <f>SUM(S37:S43)/7</f>
        <v>3348.6785714285716</v>
      </c>
      <c r="T44" s="141">
        <f>SUM(T37:T43)</f>
        <v>25</v>
      </c>
      <c r="U44" s="141">
        <f>SUM(U37:U43)/7</f>
        <v>318.92857142857144</v>
      </c>
      <c r="V44" s="141">
        <f>SUM(V37:V43)/7</f>
        <v>8</v>
      </c>
    </row>
    <row r="45" spans="1:23" hidden="1" x14ac:dyDescent="0.25"/>
    <row r="47" spans="1:23" ht="18.75" x14ac:dyDescent="0.3">
      <c r="A47" s="202" t="s">
        <v>51</v>
      </c>
    </row>
    <row r="48" spans="1:23" ht="19.5" customHeight="1" thickBot="1" x14ac:dyDescent="0.3">
      <c r="A48" s="200"/>
      <c r="C48" s="160" t="s">
        <v>49</v>
      </c>
      <c r="D48" s="160"/>
      <c r="E48" s="160"/>
      <c r="F48" s="160"/>
      <c r="K48" s="161" t="s">
        <v>25</v>
      </c>
      <c r="L48" s="161"/>
      <c r="M48" s="161"/>
      <c r="N48" s="161"/>
      <c r="O48" s="161"/>
      <c r="P48" s="161"/>
      <c r="Q48" s="146"/>
      <c r="R48" s="161" t="s">
        <v>27</v>
      </c>
      <c r="S48" s="161"/>
      <c r="T48" s="161"/>
      <c r="U48" s="161"/>
      <c r="V48" s="161"/>
    </row>
    <row r="49" spans="1:22" ht="15.75" thickBot="1" x14ac:dyDescent="0.3">
      <c r="A49" s="201"/>
      <c r="B49" s="185" t="s">
        <v>7</v>
      </c>
      <c r="C49" s="185"/>
      <c r="D49" s="189" t="s">
        <v>15</v>
      </c>
      <c r="E49" s="189"/>
      <c r="F49" s="189"/>
      <c r="G49" s="189"/>
      <c r="H49" s="189"/>
      <c r="I49" s="189"/>
      <c r="J49" s="189"/>
      <c r="K49" s="165" t="s">
        <v>26</v>
      </c>
      <c r="L49" s="168"/>
      <c r="M49" s="169"/>
      <c r="N49" s="165" t="s">
        <v>15</v>
      </c>
      <c r="O49" s="166"/>
      <c r="P49" s="167"/>
      <c r="Q49" s="165" t="s">
        <v>26</v>
      </c>
      <c r="R49" s="166"/>
      <c r="S49" s="167"/>
      <c r="T49" s="165" t="s">
        <v>15</v>
      </c>
      <c r="U49" s="166"/>
      <c r="V49" s="167"/>
    </row>
    <row r="50" spans="1:22" ht="135" customHeight="1" thickBot="1" x14ac:dyDescent="0.3">
      <c r="A50" s="2" t="s">
        <v>1</v>
      </c>
      <c r="B50" s="3" t="s">
        <v>5</v>
      </c>
      <c r="C50" s="54" t="s">
        <v>6</v>
      </c>
      <c r="D50" s="55" t="s">
        <v>11</v>
      </c>
      <c r="E50" s="55" t="s">
        <v>10</v>
      </c>
      <c r="F50" s="56" t="s">
        <v>8</v>
      </c>
      <c r="G50" s="57" t="s">
        <v>50</v>
      </c>
      <c r="H50" s="154" t="s">
        <v>12</v>
      </c>
      <c r="I50" s="155"/>
      <c r="J50" s="58" t="s">
        <v>13</v>
      </c>
      <c r="K50" s="34" t="s">
        <v>28</v>
      </c>
      <c r="L50" s="34" t="s">
        <v>29</v>
      </c>
      <c r="M50" s="36" t="s">
        <v>30</v>
      </c>
      <c r="N50" s="42" t="s">
        <v>34</v>
      </c>
      <c r="O50" s="42" t="s">
        <v>35</v>
      </c>
      <c r="P50" s="42" t="s">
        <v>36</v>
      </c>
      <c r="Q50" s="43" t="s">
        <v>37</v>
      </c>
      <c r="R50" s="34" t="s">
        <v>38</v>
      </c>
      <c r="S50" s="36" t="s">
        <v>39</v>
      </c>
      <c r="T50" s="42" t="s">
        <v>40</v>
      </c>
      <c r="U50" s="32" t="s">
        <v>41</v>
      </c>
      <c r="V50" s="42" t="s">
        <v>42</v>
      </c>
    </row>
    <row r="51" spans="1:22" ht="24" thickBot="1" x14ac:dyDescent="0.3">
      <c r="A51" s="59"/>
      <c r="B51" s="9" t="s">
        <v>2</v>
      </c>
      <c r="C51" s="10"/>
      <c r="D51" s="10" t="s">
        <v>3</v>
      </c>
      <c r="E51" s="11" t="s">
        <v>3</v>
      </c>
      <c r="F51" s="11" t="s">
        <v>3</v>
      </c>
      <c r="G51" s="11" t="s">
        <v>14</v>
      </c>
      <c r="H51" s="190" t="s">
        <v>14</v>
      </c>
      <c r="I51" s="191"/>
      <c r="J51" s="53" t="s">
        <v>3</v>
      </c>
      <c r="K51" s="45" t="s">
        <v>31</v>
      </c>
      <c r="L51" s="46" t="s">
        <v>32</v>
      </c>
      <c r="M51" s="47" t="s">
        <v>33</v>
      </c>
      <c r="N51" s="44" t="s">
        <v>31</v>
      </c>
      <c r="O51" s="48" t="s">
        <v>43</v>
      </c>
      <c r="P51" s="44" t="s">
        <v>14</v>
      </c>
      <c r="Q51" s="49" t="s">
        <v>31</v>
      </c>
      <c r="R51" s="50" t="s">
        <v>44</v>
      </c>
      <c r="S51" s="45" t="s">
        <v>45</v>
      </c>
      <c r="T51" s="44" t="s">
        <v>31</v>
      </c>
      <c r="U51" s="44" t="s">
        <v>46</v>
      </c>
      <c r="V51" s="44" t="s">
        <v>14</v>
      </c>
    </row>
    <row r="52" spans="1:22" ht="15.75" thickBot="1" x14ac:dyDescent="0.3">
      <c r="A52" s="64" t="s">
        <v>17</v>
      </c>
      <c r="B52" s="107">
        <v>50</v>
      </c>
      <c r="C52" s="108">
        <v>6643</v>
      </c>
      <c r="D52" s="109">
        <v>0</v>
      </c>
      <c r="E52" s="110">
        <v>0</v>
      </c>
      <c r="F52" s="110">
        <v>66</v>
      </c>
      <c r="G52" s="111">
        <v>132.9</v>
      </c>
      <c r="H52" s="192">
        <v>21</v>
      </c>
      <c r="I52" s="193"/>
      <c r="J52" s="111">
        <v>100</v>
      </c>
      <c r="K52" s="112">
        <v>48</v>
      </c>
      <c r="L52" s="113">
        <v>6362</v>
      </c>
      <c r="M52" s="144">
        <v>66801</v>
      </c>
      <c r="N52" s="114">
        <v>48</v>
      </c>
      <c r="O52" s="114">
        <v>6362</v>
      </c>
      <c r="P52" s="114">
        <v>20.6</v>
      </c>
      <c r="Q52" s="112">
        <v>2</v>
      </c>
      <c r="R52" s="115">
        <v>281</v>
      </c>
      <c r="S52" s="114">
        <v>2950.5</v>
      </c>
      <c r="T52" s="114">
        <v>2</v>
      </c>
      <c r="U52" s="114">
        <v>281</v>
      </c>
      <c r="V52" s="114">
        <v>12.5</v>
      </c>
    </row>
    <row r="53" spans="1:22" ht="15.75" thickBot="1" x14ac:dyDescent="0.3">
      <c r="A53" s="65" t="s">
        <v>18</v>
      </c>
      <c r="B53" s="116">
        <v>120</v>
      </c>
      <c r="C53" s="117">
        <v>14508</v>
      </c>
      <c r="D53" s="116">
        <v>80</v>
      </c>
      <c r="E53" s="116">
        <v>0</v>
      </c>
      <c r="F53" s="118">
        <v>100</v>
      </c>
      <c r="G53" s="119">
        <v>120.7</v>
      </c>
      <c r="H53" s="194">
        <v>11.36</v>
      </c>
      <c r="I53" s="195"/>
      <c r="J53" s="119">
        <v>100</v>
      </c>
      <c r="K53" s="120">
        <v>117</v>
      </c>
      <c r="L53" s="113">
        <v>14195</v>
      </c>
      <c r="M53" s="144">
        <v>149047.5</v>
      </c>
      <c r="N53" s="121">
        <v>117</v>
      </c>
      <c r="O53" s="121">
        <v>14195</v>
      </c>
      <c r="P53" s="121">
        <v>11.36</v>
      </c>
      <c r="Q53" s="122">
        <v>3</v>
      </c>
      <c r="R53" s="123">
        <v>313</v>
      </c>
      <c r="S53" s="124">
        <v>3286.5</v>
      </c>
      <c r="T53" s="121">
        <v>3</v>
      </c>
      <c r="U53" s="121">
        <v>313</v>
      </c>
      <c r="V53" s="121">
        <v>0</v>
      </c>
    </row>
    <row r="54" spans="1:22" ht="15.75" thickBot="1" x14ac:dyDescent="0.3">
      <c r="A54" s="62" t="s">
        <v>19</v>
      </c>
      <c r="B54" s="125">
        <v>389</v>
      </c>
      <c r="C54" s="125">
        <v>56824</v>
      </c>
      <c r="D54" s="110">
        <v>69.2</v>
      </c>
      <c r="E54" s="110">
        <v>3.8</v>
      </c>
      <c r="F54" s="110">
        <v>100</v>
      </c>
      <c r="G54" s="126">
        <v>146</v>
      </c>
      <c r="H54" s="192">
        <v>20.079999999999998</v>
      </c>
      <c r="I54" s="193"/>
      <c r="J54" s="111">
        <v>100</v>
      </c>
      <c r="K54" s="112">
        <v>384</v>
      </c>
      <c r="L54" s="113">
        <v>55955</v>
      </c>
      <c r="M54" s="144">
        <v>587527.5</v>
      </c>
      <c r="N54" s="127">
        <v>384</v>
      </c>
      <c r="O54" s="127">
        <v>55955</v>
      </c>
      <c r="P54" s="127">
        <v>20</v>
      </c>
      <c r="Q54" s="128">
        <v>5</v>
      </c>
      <c r="R54" s="115">
        <v>869</v>
      </c>
      <c r="S54" s="114">
        <v>9125</v>
      </c>
      <c r="T54" s="127">
        <v>5</v>
      </c>
      <c r="U54" s="127">
        <v>869</v>
      </c>
      <c r="V54" s="127">
        <v>20</v>
      </c>
    </row>
    <row r="55" spans="1:22" ht="15.75" thickBot="1" x14ac:dyDescent="0.3">
      <c r="A55" s="105" t="s">
        <v>21</v>
      </c>
      <c r="B55" s="125">
        <v>25</v>
      </c>
      <c r="C55" s="125">
        <v>3250</v>
      </c>
      <c r="D55" s="110">
        <v>0</v>
      </c>
      <c r="E55" s="129">
        <v>66.7</v>
      </c>
      <c r="F55" s="110">
        <v>66.7</v>
      </c>
      <c r="G55" s="111">
        <v>132.6</v>
      </c>
      <c r="H55" s="192">
        <v>6.12</v>
      </c>
      <c r="I55" s="193"/>
      <c r="J55" s="111">
        <v>100</v>
      </c>
      <c r="K55" s="112">
        <v>25</v>
      </c>
      <c r="L55" s="113">
        <v>3250</v>
      </c>
      <c r="M55" s="144">
        <v>34125</v>
      </c>
      <c r="N55" s="114">
        <v>25</v>
      </c>
      <c r="O55" s="114">
        <v>3250</v>
      </c>
      <c r="P55" s="114">
        <v>6.12</v>
      </c>
      <c r="Q55" s="112">
        <v>0</v>
      </c>
      <c r="R55" s="115">
        <v>0</v>
      </c>
      <c r="S55" s="114">
        <v>0</v>
      </c>
      <c r="T55" s="114">
        <v>0</v>
      </c>
      <c r="U55" s="114">
        <v>0</v>
      </c>
      <c r="V55" s="114">
        <v>0</v>
      </c>
    </row>
    <row r="56" spans="1:22" ht="15.75" thickBot="1" x14ac:dyDescent="0.3">
      <c r="A56" s="68" t="s">
        <v>20</v>
      </c>
      <c r="B56" s="110">
        <v>198</v>
      </c>
      <c r="C56" s="125">
        <v>26042</v>
      </c>
      <c r="D56" s="129">
        <v>78.5</v>
      </c>
      <c r="E56" s="110">
        <v>7.1</v>
      </c>
      <c r="F56" s="129">
        <v>100</v>
      </c>
      <c r="G56" s="111">
        <v>132.19999999999999</v>
      </c>
      <c r="H56" s="192">
        <v>25.7</v>
      </c>
      <c r="I56" s="196"/>
      <c r="J56" s="130">
        <v>100</v>
      </c>
      <c r="K56" s="131">
        <v>197</v>
      </c>
      <c r="L56" s="113">
        <v>25933</v>
      </c>
      <c r="M56" s="144">
        <v>272296.5</v>
      </c>
      <c r="N56" s="114">
        <v>197</v>
      </c>
      <c r="O56" s="114">
        <v>25933</v>
      </c>
      <c r="P56" s="114">
        <v>25.1</v>
      </c>
      <c r="Q56" s="112">
        <v>1</v>
      </c>
      <c r="R56" s="115">
        <v>109</v>
      </c>
      <c r="S56" s="114">
        <v>1144.5</v>
      </c>
      <c r="T56" s="114">
        <v>1</v>
      </c>
      <c r="U56" s="114">
        <v>109</v>
      </c>
      <c r="V56" s="114">
        <v>19</v>
      </c>
    </row>
    <row r="57" spans="1:22" ht="15.75" thickBot="1" x14ac:dyDescent="0.3">
      <c r="A57" s="68" t="s">
        <v>22</v>
      </c>
      <c r="B57" s="125">
        <v>306</v>
      </c>
      <c r="C57" s="125">
        <v>43990</v>
      </c>
      <c r="D57" s="110">
        <v>70.599999999999994</v>
      </c>
      <c r="E57" s="110">
        <v>17</v>
      </c>
      <c r="F57" s="110">
        <v>90.4</v>
      </c>
      <c r="G57" s="111">
        <v>141.51</v>
      </c>
      <c r="H57" s="197">
        <v>20.7</v>
      </c>
      <c r="I57" s="198"/>
      <c r="J57" s="111">
        <v>100</v>
      </c>
      <c r="K57" s="132">
        <v>299</v>
      </c>
      <c r="L57" s="113">
        <v>42793</v>
      </c>
      <c r="M57" s="145">
        <v>449326.5</v>
      </c>
      <c r="N57" s="133">
        <v>299</v>
      </c>
      <c r="O57" s="133">
        <v>42793</v>
      </c>
      <c r="P57" s="133">
        <v>20.399999999999999</v>
      </c>
      <c r="Q57" s="132">
        <v>7</v>
      </c>
      <c r="R57" s="134">
        <v>1197</v>
      </c>
      <c r="S57" s="133">
        <v>12568.5</v>
      </c>
      <c r="T57" s="133">
        <v>7</v>
      </c>
      <c r="U57" s="133">
        <v>1197</v>
      </c>
      <c r="V57" s="133">
        <v>3.5</v>
      </c>
    </row>
    <row r="58" spans="1:22" ht="15.75" thickBot="1" x14ac:dyDescent="0.3">
      <c r="A58" s="105" t="s">
        <v>23</v>
      </c>
      <c r="B58" s="110">
        <v>164</v>
      </c>
      <c r="C58" s="110">
        <v>22645</v>
      </c>
      <c r="D58" s="110">
        <v>80</v>
      </c>
      <c r="E58" s="110">
        <v>20</v>
      </c>
      <c r="F58" s="110">
        <v>100</v>
      </c>
      <c r="G58" s="111">
        <v>136.9</v>
      </c>
      <c r="H58" s="192">
        <v>27.02</v>
      </c>
      <c r="I58" s="193"/>
      <c r="J58" s="111">
        <v>100</v>
      </c>
      <c r="K58" s="112">
        <v>158</v>
      </c>
      <c r="L58" s="113">
        <v>21838</v>
      </c>
      <c r="M58" s="144">
        <v>229299</v>
      </c>
      <c r="N58" s="114">
        <v>158</v>
      </c>
      <c r="O58" s="114">
        <v>229299</v>
      </c>
      <c r="P58" s="114">
        <v>20</v>
      </c>
      <c r="Q58" s="112">
        <v>6</v>
      </c>
      <c r="R58" s="115">
        <v>807</v>
      </c>
      <c r="S58" s="114">
        <v>8473.5</v>
      </c>
      <c r="T58" s="114">
        <v>6</v>
      </c>
      <c r="U58" s="114">
        <v>807</v>
      </c>
      <c r="V58" s="114">
        <v>7.5</v>
      </c>
    </row>
    <row r="59" spans="1:22" ht="15.75" thickBot="1" x14ac:dyDescent="0.3">
      <c r="A59" s="69" t="s">
        <v>4</v>
      </c>
      <c r="B59" s="116">
        <f>SUM(B52:B58)</f>
        <v>1252</v>
      </c>
      <c r="C59" s="135">
        <f>SUM(C52:C58)/7</f>
        <v>24843.142857142859</v>
      </c>
      <c r="D59" s="136">
        <f>SUM(D52:D58)/7</f>
        <v>54.042857142857137</v>
      </c>
      <c r="E59" s="137">
        <f>SUM(E52:E58)/7</f>
        <v>16.37142857142857</v>
      </c>
      <c r="F59" s="138">
        <f>SUM(F52:F58)/7</f>
        <v>89.01428571428572</v>
      </c>
      <c r="G59" s="138">
        <f>SUM(G52:G58)/7</f>
        <v>134.68714285714287</v>
      </c>
      <c r="H59" s="199">
        <f>SUM(H52:I58)/7</f>
        <v>18.854285714285712</v>
      </c>
      <c r="I59" s="199"/>
      <c r="J59" s="139">
        <f>SUM(J52:J58)/7</f>
        <v>100</v>
      </c>
      <c r="K59" s="140">
        <f>SUM(K52:K58)</f>
        <v>1228</v>
      </c>
      <c r="L59" s="121">
        <f>SUM(L52:L58)/7</f>
        <v>24332.285714285714</v>
      </c>
      <c r="M59" s="141">
        <f>SUM(M52:M58)/7</f>
        <v>255489</v>
      </c>
      <c r="N59" s="141">
        <f>SUM(N52:N58)</f>
        <v>1228</v>
      </c>
      <c r="O59" s="147">
        <f>SUM(O52:O58)/7</f>
        <v>53969.571428571428</v>
      </c>
      <c r="P59" s="147">
        <f>SUM(P52:P58)/7</f>
        <v>17.654285714285717</v>
      </c>
      <c r="Q59" s="142">
        <f>SUM(Q52:Q58)</f>
        <v>24</v>
      </c>
      <c r="R59" s="148">
        <f>SUM(R52:R58)/7</f>
        <v>510.85714285714283</v>
      </c>
      <c r="S59" s="147">
        <f>SUM(S52:S58)/7</f>
        <v>5364.0714285714284</v>
      </c>
      <c r="T59" s="141">
        <f>SUM(T52:T58)</f>
        <v>24</v>
      </c>
      <c r="U59" s="147">
        <f>SUM(U52:U58)/7</f>
        <v>510.85714285714283</v>
      </c>
      <c r="V59" s="147">
        <f>SUM(V52:V58)/7</f>
        <v>8.9285714285714288</v>
      </c>
    </row>
  </sheetData>
  <mergeCells count="75">
    <mergeCell ref="H55:I55"/>
    <mergeCell ref="H56:I56"/>
    <mergeCell ref="H57:I57"/>
    <mergeCell ref="H58:I58"/>
    <mergeCell ref="H59:I59"/>
    <mergeCell ref="H50:I50"/>
    <mergeCell ref="H51:I51"/>
    <mergeCell ref="H52:I52"/>
    <mergeCell ref="H53:I53"/>
    <mergeCell ref="H54:I54"/>
    <mergeCell ref="C48:F48"/>
    <mergeCell ref="K48:P48"/>
    <mergeCell ref="R48:V48"/>
    <mergeCell ref="B49:C49"/>
    <mergeCell ref="D49:J49"/>
    <mergeCell ref="K49:M49"/>
    <mergeCell ref="N49:P49"/>
    <mergeCell ref="Q49:S49"/>
    <mergeCell ref="T49:V49"/>
    <mergeCell ref="K16:P16"/>
    <mergeCell ref="R16:V16"/>
    <mergeCell ref="K17:M17"/>
    <mergeCell ref="N17:P17"/>
    <mergeCell ref="Q17:S17"/>
    <mergeCell ref="T17:V17"/>
    <mergeCell ref="H10:I10"/>
    <mergeCell ref="C2:F2"/>
    <mergeCell ref="H4:I4"/>
    <mergeCell ref="B3:C3"/>
    <mergeCell ref="H6:I6"/>
    <mergeCell ref="H9:I9"/>
    <mergeCell ref="H5:I5"/>
    <mergeCell ref="H7:I7"/>
    <mergeCell ref="H8:I8"/>
    <mergeCell ref="H26:I26"/>
    <mergeCell ref="H27:I27"/>
    <mergeCell ref="H11:I11"/>
    <mergeCell ref="H25:I25"/>
    <mergeCell ref="H20:I20"/>
    <mergeCell ref="H21:I21"/>
    <mergeCell ref="H22:I22"/>
    <mergeCell ref="H23:I23"/>
    <mergeCell ref="H24:I24"/>
    <mergeCell ref="H12:I12"/>
    <mergeCell ref="H13:I13"/>
    <mergeCell ref="C16:F16"/>
    <mergeCell ref="B17:C17"/>
    <mergeCell ref="D17:J17"/>
    <mergeCell ref="H18:I18"/>
    <mergeCell ref="H19:I19"/>
    <mergeCell ref="K2:P2"/>
    <mergeCell ref="N3:P3"/>
    <mergeCell ref="R2:V2"/>
    <mergeCell ref="T3:V3"/>
    <mergeCell ref="Q3:S3"/>
    <mergeCell ref="K3:M3"/>
    <mergeCell ref="C33:F33"/>
    <mergeCell ref="K33:P33"/>
    <mergeCell ref="R33:V33"/>
    <mergeCell ref="B34:C34"/>
    <mergeCell ref="D34:J34"/>
    <mergeCell ref="K34:M34"/>
    <mergeCell ref="N34:P34"/>
    <mergeCell ref="Q34:S34"/>
    <mergeCell ref="T34:V34"/>
    <mergeCell ref="H35:I35"/>
    <mergeCell ref="H36:I36"/>
    <mergeCell ref="H37:I37"/>
    <mergeCell ref="H38:I38"/>
    <mergeCell ref="H39:I39"/>
    <mergeCell ref="H40:I40"/>
    <mergeCell ref="H41:I41"/>
    <mergeCell ref="H42:I42"/>
    <mergeCell ref="H43:I43"/>
    <mergeCell ref="H44:I44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 квартал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2017-10-09T23:12:54Z</dcterms:modified>
</cp:coreProperties>
</file>